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13 Lavoro_OK\sito_1\"/>
    </mc:Choice>
  </mc:AlternateContent>
  <xr:revisionPtr revIDLastSave="0" documentId="8_{FF8273E6-CFBA-4814-9B30-AE3B00650B3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13.1" sheetId="2" r:id="rId1"/>
    <sheet name="13.2" sheetId="3" r:id="rId2"/>
    <sheet name="13.2.a Grafici" sheetId="4" r:id="rId3"/>
    <sheet name="13.3" sheetId="5" r:id="rId4"/>
    <sheet name="13.4-5" sheetId="6" r:id="rId5"/>
    <sheet name="13.6" sheetId="7" r:id="rId6"/>
    <sheet name="13.7" sheetId="8" r:id="rId7"/>
    <sheet name="13.8-9" sheetId="9" r:id="rId8"/>
    <sheet name="13.10-11-12" sheetId="10" r:id="rId9"/>
    <sheet name="13.13" sheetId="11" r:id="rId10"/>
  </sheets>
  <definedNames>
    <definedName name="A5_R19277">#REF!</definedName>
    <definedName name="Area">"['file:///C:/Documents%20and%20Settings/REBESC~1/IMPOST~1/Temp/edit_prova.xls'#$''.$IV$65536]"</definedName>
    <definedName name="_xlnm.Print_Area" localSheetId="0">'13.1'!$A$1:$F$39</definedName>
    <definedName name="_xlnm.Print_Area" localSheetId="8">'13.10-11-12'!$A$1:$I$50</definedName>
    <definedName name="_xlnm.Print_Area" localSheetId="9">'13.13'!$A$1:$E$43</definedName>
    <definedName name="_xlnm.Print_Area" localSheetId="1">'13.2'!$A$1:$G$61</definedName>
    <definedName name="_xlnm.Print_Area" localSheetId="2">'13.2.a Grafici'!$B$3:$I$64</definedName>
    <definedName name="_xlnm.Print_Area" localSheetId="3">'13.3'!$A$1:$I$8</definedName>
    <definedName name="_xlnm.Print_Area" localSheetId="4">'13.4-5'!$A$1:$G$46</definedName>
    <definedName name="_xlnm.Print_Area" localSheetId="5">'13.6'!$A$1:$F$41</definedName>
    <definedName name="_xlnm.Print_Area" localSheetId="6">'13.7'!$A$1:$H$43</definedName>
    <definedName name="_xlnm.Print_Area" localSheetId="7">'13.8-9'!$A$1:$F$55</definedName>
    <definedName name="Excel_BuiltIn_Database">"['file:///C:/Documenti/Lavori/2006/Umbria/Elaborazioni/Tabelle%20Umbria.xls'#$''.$A$1:.$N$18]"</definedName>
    <definedName name="Excel_BuiltIn_Recorder">"['file:///C:/Users/Marco%20Mutinelli/Documents/Lavori/2008/Veneto/Rapporto%20finale/Tabelle%20Veneto%20cap1%20file%20di%20servizio.xls'#$''.$A$1:.$A$1048576]"</definedName>
    <definedName name="HTML_CodePage">1252</definedName>
    <definedName name="HTML_Description">""""""</definedName>
    <definedName name="HTML_Email">""""""</definedName>
    <definedName name="HTML_Header">"""Tav19"""</definedName>
    <definedName name="HTML_LastUpdate">"""09/10/98"""</definedName>
    <definedName name="HTML_LineAfter">"FALSE()"</definedName>
    <definedName name="HTML_LineBefore">"FALSE()"</definedName>
    <definedName name="HTML_Name">"""lab. inf."""</definedName>
    <definedName name="HTML_OBDlg2">"TRUE()"</definedName>
    <definedName name="HTML_OBDlg4">"TRUE()"</definedName>
    <definedName name="HTML_OS">0</definedName>
    <definedName name="HTML_Title">"""SINT5_0"""</definedName>
    <definedName name="Nazionientrata">"['file:///C:/Documenti/IDE_ICE/Param/Tabelle%20uscita.XLS'#$'Settori manifatturiero'.$A$4:.$AE$44]"</definedName>
    <definedName name="Spazi">"['file:///C:/Users/Marco%20Mutinelli/Documents/Lavori/2008/Veneto/Rapporto%20finale/Tabelle%20Veneto%20cap1%20file%20di%20servizio.xls'#$''.$A$1]"</definedName>
    <definedName name="temp">"['file:///C:/Documents%20and%20Settings/Onida/Local%20Settings/Temporary%20Internet%20Files/Content.IE5/QZ09A54Z/Tabelle%20Mutinelli%20(servizio).xls'#$'Settori manifatturiero'.$A$4:.$C$44]"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60" i="3" l="1"/>
  <c r="C60" i="3"/>
  <c r="D60" i="3"/>
  <c r="E60" i="3"/>
  <c r="F60" i="3"/>
  <c r="G60" i="3"/>
  <c r="I60" i="3"/>
  <c r="H60" i="3"/>
  <c r="D38" i="6"/>
  <c r="E38" i="6"/>
  <c r="F38" i="6"/>
  <c r="G38" i="6"/>
  <c r="C38" i="6"/>
  <c r="D35" i="6"/>
  <c r="E35" i="6"/>
  <c r="F35" i="6"/>
  <c r="G35" i="6"/>
  <c r="C35" i="6"/>
  <c r="D32" i="6"/>
  <c r="E32" i="6"/>
  <c r="F32" i="6"/>
  <c r="G32" i="6"/>
  <c r="C32" i="6"/>
  <c r="D29" i="6"/>
  <c r="E29" i="6"/>
  <c r="F29" i="6"/>
  <c r="G29" i="6"/>
  <c r="C29" i="6"/>
  <c r="H4" i="5" l="1"/>
  <c r="H5" i="5"/>
  <c r="H6" i="5"/>
  <c r="H3" i="5"/>
  <c r="I3" i="5"/>
  <c r="I4" i="5"/>
  <c r="I5" i="5"/>
  <c r="I6" i="5"/>
  <c r="I7" i="5"/>
  <c r="H7" i="5" l="1"/>
  <c r="G43" i="6"/>
  <c r="E43" i="6"/>
  <c r="C43" i="6"/>
  <c r="AE85" i="5"/>
  <c r="AG85" i="5" s="1"/>
  <c r="AD85" i="5"/>
  <c r="AC85" i="5"/>
  <c r="AG84" i="5"/>
  <c r="AG83" i="5"/>
  <c r="AG82" i="5"/>
  <c r="AG81" i="5"/>
  <c r="D43" i="6" l="1"/>
  <c r="F43" i="6"/>
</calcChain>
</file>

<file path=xl/sharedStrings.xml><?xml version="1.0" encoding="utf-8"?>
<sst xmlns="http://schemas.openxmlformats.org/spreadsheetml/2006/main" count="389" uniqueCount="274">
  <si>
    <t>CODICI DI ATTIVITA’ ATECO 2007</t>
  </si>
  <si>
    <t>SETTORE</t>
  </si>
  <si>
    <t>UL registrate</t>
  </si>
  <si>
    <t>Addetti totali</t>
  </si>
  <si>
    <t>di cui dipendenti</t>
  </si>
  <si>
    <t>A</t>
  </si>
  <si>
    <t>Agricoltura</t>
  </si>
  <si>
    <t>C10,C11,C12</t>
  </si>
  <si>
    <t>Industrie alimentari</t>
  </si>
  <si>
    <t>C13,C14</t>
  </si>
  <si>
    <t>Industrie tessili e dell'abbigliamento</t>
  </si>
  <si>
    <t>C15</t>
  </si>
  <si>
    <t>Concia e pelli</t>
  </si>
  <si>
    <t>C16,C31</t>
  </si>
  <si>
    <t>Legno-mobili</t>
  </si>
  <si>
    <t>C19, C20, C21, C22</t>
  </si>
  <si>
    <t>Chimica-gomma-plastica</t>
  </si>
  <si>
    <t>C23</t>
  </si>
  <si>
    <t>Minerali non metalliferi</t>
  </si>
  <si>
    <t>C24,C25</t>
  </si>
  <si>
    <t>Metallurgia e prodotti in metallo</t>
  </si>
  <si>
    <t>C26,C27</t>
  </si>
  <si>
    <t>Elettro-meccanica</t>
  </si>
  <si>
    <t>C28, C29, C30</t>
  </si>
  <si>
    <t>Meccanica</t>
  </si>
  <si>
    <t>C17,C18,C32, C33</t>
  </si>
  <si>
    <t>Altro manifatturiero</t>
  </si>
  <si>
    <t>Manifatturiero in senso stretto</t>
  </si>
  <si>
    <t>D,E</t>
  </si>
  <si>
    <t>Energia e ambiente</t>
  </si>
  <si>
    <t>F</t>
  </si>
  <si>
    <t>Costruzioni</t>
  </si>
  <si>
    <t>Totale Secondario</t>
  </si>
  <si>
    <t>G</t>
  </si>
  <si>
    <t>Commercio</t>
  </si>
  <si>
    <t>H</t>
  </si>
  <si>
    <t>Trasporti, magazzinaggio e comunicazioni</t>
  </si>
  <si>
    <t>I</t>
  </si>
  <si>
    <t>Alloggio e ristorazione</t>
  </si>
  <si>
    <t>Servizi di informazione e comunicazione</t>
  </si>
  <si>
    <t>Servizi finanziari e assicurativi</t>
  </si>
  <si>
    <t>L</t>
  </si>
  <si>
    <t>Attività immobiliari</t>
  </si>
  <si>
    <t>M</t>
  </si>
  <si>
    <t>Servizi professionali e tecnici</t>
  </si>
  <si>
    <t>Istruzione, sanità e servizi ricreativi</t>
  </si>
  <si>
    <t>Altri servizi</t>
  </si>
  <si>
    <t>Servizi</t>
  </si>
  <si>
    <t>Altro</t>
  </si>
  <si>
    <t>TOTALE</t>
  </si>
  <si>
    <t>Fonte: Elaborazione Camera di Commercio di Vicenza su dati Infocamere-INPS</t>
  </si>
  <si>
    <t>CASSA INTEGRAZIONE GUADAGNI - ORE AUTORIZZATE</t>
  </si>
  <si>
    <t>CLASSI DI ATTIVITA’ ECONOMICA</t>
  </si>
  <si>
    <t>Gestione ordinaria</t>
  </si>
  <si>
    <t>Attività economiche connesse con l'agricoltura</t>
  </si>
  <si>
    <t>Estrazione minerali metalliferi e non</t>
  </si>
  <si>
    <t>Legno</t>
  </si>
  <si>
    <t>Alimentari</t>
  </si>
  <si>
    <t>Metallurgiche</t>
  </si>
  <si>
    <t>Meccaniche</t>
  </si>
  <si>
    <t>Tessili</t>
  </si>
  <si>
    <t>Abbigliamento</t>
  </si>
  <si>
    <t>Chimica, petrolchimica, gomma e materie plastiche</t>
  </si>
  <si>
    <t>Pelli, cuoio e calzature</t>
  </si>
  <si>
    <t>Lavorazione minerali non metalliferi</t>
  </si>
  <si>
    <t>Carta, stampa ed editoria</t>
  </si>
  <si>
    <t>Installazione impianti per l'edilizia</t>
  </si>
  <si>
    <t>Energia elettrica, gas e acqua</t>
  </si>
  <si>
    <t>Trasporti e comunicazioni</t>
  </si>
  <si>
    <t>Tabacchicoltura</t>
  </si>
  <si>
    <t>Varie</t>
  </si>
  <si>
    <t>Industria edile</t>
  </si>
  <si>
    <t>Artigianato edile</t>
  </si>
  <si>
    <t>Industria lapidei</t>
  </si>
  <si>
    <t>Artigianato lapidei</t>
  </si>
  <si>
    <t>Totale CIGO</t>
  </si>
  <si>
    <t>Gestione Straordinaria</t>
  </si>
  <si>
    <t>Attivita' economiche connesse con l'agricoltura</t>
  </si>
  <si>
    <t>Commercio all’ingrosso</t>
  </si>
  <si>
    <t>Commercio al minuto</t>
  </si>
  <si>
    <t>Attività varie</t>
  </si>
  <si>
    <t>Intermediari</t>
  </si>
  <si>
    <t>Alberghi e pubblici esercizi</t>
  </si>
  <si>
    <t>Totale CIGS</t>
  </si>
  <si>
    <t>Gestione in deroga</t>
  </si>
  <si>
    <t>Industria</t>
  </si>
  <si>
    <t>Edilizia</t>
  </si>
  <si>
    <t>Artigianato</t>
  </si>
  <si>
    <t>Settori vari</t>
  </si>
  <si>
    <t>Totale in deroga</t>
  </si>
  <si>
    <t>TOTALE COMPLESSIVO</t>
  </si>
  <si>
    <t>Fonte: Elaborazione Camera di Commercio di Vicenza su dati INPS</t>
  </si>
  <si>
    <t>TAV 13.3 – PROVINCIA DI VICENZA – CESSAZIONI DI CONTRATTI A TEMPO INDETERMINATO PER LICENZIAMENTO COLLETTIVO</t>
  </si>
  <si>
    <t>SETTORI</t>
  </si>
  <si>
    <t>1° trimestre</t>
  </si>
  <si>
    <t>2° trimestre</t>
  </si>
  <si>
    <t>3° trimestre</t>
  </si>
  <si>
    <t>4° trimestre</t>
  </si>
  <si>
    <t xml:space="preserve"> Fonte: Elaborazione Camera di Commercio su dati Veneto Lavoro</t>
  </si>
  <si>
    <t>PROVINCIA DI VICENZA - INGRESSI NELLE LISTE DI MOBILITA' PER TRIMESTRE DI INSERIMENTO NELLE LISTE L. 223/1991 (provincia di Vicenza)</t>
  </si>
  <si>
    <t>Var. % 2016/15</t>
  </si>
  <si>
    <t>Totale</t>
  </si>
  <si>
    <t>Settori</t>
  </si>
  <si>
    <r>
      <rPr>
        <b/>
        <sz val="11"/>
        <color rgb="FF000000"/>
        <rFont val="Source Sans Pro Light"/>
        <family val="2"/>
        <charset val="1"/>
      </rPr>
      <t xml:space="preserve">Tot. Industria          </t>
    </r>
    <r>
      <rPr>
        <sz val="10"/>
        <color rgb="FF000000"/>
        <rFont val="Arial"/>
        <family val="2"/>
        <charset val="1"/>
      </rPr>
      <t xml:space="preserve">   </t>
    </r>
    <r>
      <rPr>
        <i/>
        <sz val="10"/>
        <color rgb="FF000000"/>
        <rFont val="Arial"/>
        <family val="2"/>
        <charset val="1"/>
      </rPr>
      <t xml:space="preserve"> di cui</t>
    </r>
  </si>
  <si>
    <t>Estrattive</t>
  </si>
  <si>
    <t>Made in Italy</t>
  </si>
  <si>
    <t>Metalmeccanico</t>
  </si>
  <si>
    <t>Altre industrie</t>
  </si>
  <si>
    <t>Utilities</t>
  </si>
  <si>
    <r>
      <rPr>
        <b/>
        <sz val="11"/>
        <color rgb="FF000000"/>
        <rFont val="Source Sans Pro Light"/>
        <family val="2"/>
        <charset val="1"/>
      </rPr>
      <t xml:space="preserve">Tot. Servizi               </t>
    </r>
    <r>
      <rPr>
        <sz val="10"/>
        <color rgb="FF000000"/>
        <rFont val="Arial"/>
        <family val="2"/>
        <charset val="1"/>
      </rPr>
      <t xml:space="preserve"> </t>
    </r>
    <r>
      <rPr>
        <i/>
        <sz val="10"/>
        <color rgb="FF000000"/>
        <rFont val="Arial"/>
        <family val="2"/>
        <charset val="1"/>
      </rPr>
      <t>di cui</t>
    </r>
  </si>
  <si>
    <t>Comm.-tempo libero</t>
  </si>
  <si>
    <t>Ingrosso e logistica</t>
  </si>
  <si>
    <t>Servizi finanziari</t>
  </si>
  <si>
    <t>Terziario avanzato</t>
  </si>
  <si>
    <t>Servizi alla persona</t>
  </si>
  <si>
    <t>Agenzie di somministrazione</t>
  </si>
  <si>
    <t>Fonte: elaborazione Camera di Commercio di Vicenza su dati VenetoLavoro</t>
  </si>
  <si>
    <t>N.b.: al fine di garantire il rispetto del segreto statistico alcuni dati sono arrotondati, i totali possono quindi non coincidere esattamente</t>
  </si>
  <si>
    <t>Tipologia contrattuale</t>
  </si>
  <si>
    <t>Parametro</t>
  </si>
  <si>
    <t>Tempo indeterminato</t>
  </si>
  <si>
    <t>Assunzioni</t>
  </si>
  <si>
    <t>Cessazioni</t>
  </si>
  <si>
    <t>Saldo</t>
  </si>
  <si>
    <t>Apprendistato</t>
  </si>
  <si>
    <t>Tempo determinato</t>
  </si>
  <si>
    <t>Somministrazione</t>
  </si>
  <si>
    <t>Trasformazioni da Apprendistato</t>
  </si>
  <si>
    <t>Trasformazioni da Tempo determinato</t>
  </si>
  <si>
    <t>ASSUNZIONI</t>
  </si>
  <si>
    <t>CESSAZIONI</t>
  </si>
  <si>
    <t>SALDO FINALE</t>
  </si>
  <si>
    <t>Fonte: elaborazione Camera di Commercio di Vicenza su dati Veneto Lavoro</t>
  </si>
  <si>
    <t>Il saldo relativo ai contratti a tempo indeterminato tiene conto delle trasformazioni da contratti di apprendistato e a tempo determinato in contratti a tempo indeterminato</t>
  </si>
  <si>
    <t>TASSI</t>
  </si>
  <si>
    <t>TASSO DI ATTIVITA’ (1)</t>
  </si>
  <si>
    <t>TASSO DI OCCUPAZIONE 15-89 (2)</t>
  </si>
  <si>
    <t>TASSO DI OCCUPAZIONE 15-64 (3)</t>
  </si>
  <si>
    <t xml:space="preserve">   MASCHILE</t>
  </si>
  <si>
    <t xml:space="preserve">   FEMMINILE</t>
  </si>
  <si>
    <t>TASSO DI DISOCCUPAZIONE 15-64 (4)</t>
  </si>
  <si>
    <t>Fonte: ISTAT</t>
  </si>
  <si>
    <t>(1) = forze lavoro / popolazione 15-89 anni</t>
  </si>
  <si>
    <t>(2) = occupati / popolazione 15-89 anni</t>
  </si>
  <si>
    <t>(3) = occupati / popolazione 15-64 anni</t>
  </si>
  <si>
    <t>(4) = popolazione in cerca di lavoro / forze lavoro 15-64 anni</t>
  </si>
  <si>
    <t>TAV. 13.7- OCCUPATI PER ATTIVITÀ ECONOMICA - (PROVINCIA DI VICENZA)</t>
  </si>
  <si>
    <t>ANNI</t>
  </si>
  <si>
    <t>PRIMARIO</t>
  </si>
  <si>
    <t>SECONDARIO</t>
  </si>
  <si>
    <t>TERZIARIO</t>
  </si>
  <si>
    <t>Fonte: ISTAT - Forze lavoro (medie annue)</t>
  </si>
  <si>
    <t>Serie ricostruita</t>
  </si>
  <si>
    <t>Secondario</t>
  </si>
  <si>
    <t>Gruppi professionali</t>
  </si>
  <si>
    <t>Valore assoluto</t>
  </si>
  <si>
    <t>% sul totale</t>
  </si>
  <si>
    <t>Dirigenti, impiegati con elevata specializzazione e tecnici</t>
  </si>
  <si>
    <t xml:space="preserve">    Dirigenti</t>
  </si>
  <si>
    <t xml:space="preserve">    Professioni intellettuali, scientifiche e di elevata specializzazione</t>
  </si>
  <si>
    <t xml:space="preserve">   Professioni tecniche</t>
  </si>
  <si>
    <t>Impiegati, professioni commerciali e nei servizi</t>
  </si>
  <si>
    <t xml:space="preserve">    Impiegati</t>
  </si>
  <si>
    <t xml:space="preserve">    Professioni qualificate nelle attività commerciali e nei servizi</t>
  </si>
  <si>
    <t>Operai specializzati e conduttori di impianti e di macchine</t>
  </si>
  <si>
    <t xml:space="preserve">    Operai specializzati</t>
  </si>
  <si>
    <t xml:space="preserve">    Conduttori di impianti e addetti e macchinari fissi e mobili</t>
  </si>
  <si>
    <t>Professioni non qualificate</t>
  </si>
  <si>
    <t>Fonte: Unioncamere - ANPAL, Sistema Informativo Excelsior</t>
  </si>
  <si>
    <t>% con esperienza richiesta</t>
  </si>
  <si>
    <t>% di difficile reperimento</t>
  </si>
  <si>
    <t>% in sostituzione di personale in uscita</t>
  </si>
  <si>
    <t>% di nuove figure professionali</t>
  </si>
  <si>
    <t>Competenze</t>
  </si>
  <si>
    <t>Dirigenti e professioni intellettuali e scientifiche</t>
  </si>
  <si>
    <t>Professioni tecniche</t>
  </si>
  <si>
    <t>Impiegati</t>
  </si>
  <si>
    <t>Professioni commerciali e servizi</t>
  </si>
  <si>
    <t>Operai specializzati</t>
  </si>
  <si>
    <t>Conduttori impianti e macchine</t>
  </si>
  <si>
    <t>Utilizzare linguaggi e metodi matematici e informatici</t>
  </si>
  <si>
    <t>Utilizzare competenze digitali</t>
  </si>
  <si>
    <t>Problem solving</t>
  </si>
  <si>
    <t>Flessibilità e adattamento</t>
  </si>
  <si>
    <t>per livello di istruzione (% sul totale)</t>
  </si>
  <si>
    <t>Universitario</t>
  </si>
  <si>
    <t>Istruzione Tecnica Superiore (ITS)</t>
  </si>
  <si>
    <t>Qualifica o diploma professionale</t>
  </si>
  <si>
    <t>-</t>
  </si>
  <si>
    <t xml:space="preserve">     di cui</t>
  </si>
  <si>
    <t>nell’industria</t>
  </si>
  <si>
    <t>nei servizi</t>
  </si>
  <si>
    <t>con difficoltà di reperimeno</t>
  </si>
  <si>
    <t>con esperienza</t>
  </si>
  <si>
    <t>Macrosettore</t>
  </si>
  <si>
    <t>Imprese</t>
  </si>
  <si>
    <t>1-9 dipendenti</t>
  </si>
  <si>
    <t>10-49 dipendenti</t>
  </si>
  <si>
    <t>50-249 dipendenti</t>
  </si>
  <si>
    <t>oltre 250 dipendenti</t>
  </si>
  <si>
    <t>TOTALE VICENZA</t>
  </si>
  <si>
    <t>VENETO</t>
  </si>
  <si>
    <t>ITALIA</t>
  </si>
  <si>
    <t>Indirizzi di studio</t>
  </si>
  <si>
    <t>con esperienza richiesta (%):</t>
  </si>
  <si>
    <t>totale</t>
  </si>
  <si>
    <t>nella professione</t>
  </si>
  <si>
    <t>nel settore</t>
  </si>
  <si>
    <t>Livello universitario</t>
  </si>
  <si>
    <t>di cui: con formazione post-laurea</t>
  </si>
  <si>
    <t>Indirizzo economico</t>
  </si>
  <si>
    <t>Indirizzo insegnamento e formazione</t>
  </si>
  <si>
    <t>Indirizzo ingegneria industriale</t>
  </si>
  <si>
    <t>Indirizzo sanitario e paramedico</t>
  </si>
  <si>
    <t>Indirizzo scienze matematiche, fisiche e informatiche</t>
  </si>
  <si>
    <t>Indirizzo ingegneria elettronica e dell'informazione</t>
  </si>
  <si>
    <t>Indirizzo ingegneria civile ed architettura</t>
  </si>
  <si>
    <t>Indirizzo chimico-farmaceutico</t>
  </si>
  <si>
    <t>Altri indirizzi di ingegneria</t>
  </si>
  <si>
    <t>Indirizzo linguistico, traduttori e interpreti</t>
  </si>
  <si>
    <t>Indirizzo umanistico, filosofico, storico e artistico</t>
  </si>
  <si>
    <t>Altri indirizzi</t>
  </si>
  <si>
    <t>Istruzione tecnica superiore (ITS)</t>
  </si>
  <si>
    <t>Livello secondario</t>
  </si>
  <si>
    <t>Indirizzo amministrazione, finanza e marketing</t>
  </si>
  <si>
    <t>Indirizzo meccanica, meccatronica ed energia</t>
  </si>
  <si>
    <t>Indirizzo turismo, enogastronomia e ospitalità</t>
  </si>
  <si>
    <t>Indirizzo elettronica ed elettrotecnica</t>
  </si>
  <si>
    <t>Indirizzo trasporti e logistica</t>
  </si>
  <si>
    <t>Indirizzo socio-sanitario</t>
  </si>
  <si>
    <t>Indirizzo produzione e manutenzione industriale e artigianale</t>
  </si>
  <si>
    <t>Indirizzo artistico (liceo)</t>
  </si>
  <si>
    <t>Indirizzo costruzioni, ambiente e territorio</t>
  </si>
  <si>
    <t>Indirizzo liceale (classico, scientifico, scienze umane)</t>
  </si>
  <si>
    <t>* Valori assoluti arrotondati alle decine. I totali possono non coincidere con la somma dei singoli valori</t>
  </si>
  <si>
    <t xml:space="preserve">Scuola dell'obbligo </t>
  </si>
  <si>
    <t>Entrate previste nel 2024 (v.a.)*</t>
  </si>
  <si>
    <t xml:space="preserve">- </t>
  </si>
  <si>
    <t>VAR. % 24/25</t>
  </si>
  <si>
    <t>VAR. % 20/25</t>
  </si>
  <si>
    <t>Le serie sono ricostruite e aggiornate anche dopo la data di  pubblicazione (estrazione 25/08/2026)</t>
  </si>
  <si>
    <t>TAV. 13.4 - SALDO DELLE POSIZIONI DI LAVORO DIPENDENTE PER SETTORE – ANNI 2021-2025 - PROVINCIA DI VICENZA</t>
  </si>
  <si>
    <t>Le serie sono ricostruite e aggiornate anche dopo la data di pubblicazione (estrazione 25/08/2026)</t>
  </si>
  <si>
    <t>TAV. 13.5 - ASSUNZIONI E CESSAZIONI PER TIPO DI CONTRATTO – ANNI 2021-2025  -  PROVINCIA DI VICENZA</t>
  </si>
  <si>
    <t>TAV. 13.8 - INDAGINE EXCELSIOR - PROVINCIA DI VICENZA - LAVORATORI PREVISTI IN ENTRATA NEL 2025 PER GRUPPO PROFESSIONALE</t>
  </si>
  <si>
    <t>TAV. 13.9 - INDAGINE EXCELSIOR - PROVINCIA DI VICENZA - CARATTERISTICHE DELLE PROFESSIONI NEL 2025 PER GRUPPO PROFESSIONALE (% SUL TOTALE)</t>
  </si>
  <si>
    <t>TAV. 13.10 - INDAGINE EXCELSIOR - PROVINCIA DI VICENZA - COMPETENZE CHE LE IMPRESE RITENGONO DI "ELEVATA" IMPORTANZA NEL 2025 PER GRUPPO PROFESSIONALE (% SUL TOTALE)</t>
  </si>
  <si>
    <t>Comunicare in italiano informazioni dell'impresa</t>
  </si>
  <si>
    <t xml:space="preserve">Comunicare in lingue straniere informazioni dell'impresa </t>
  </si>
  <si>
    <t>Competenze interculturali</t>
  </si>
  <si>
    <t>Applicare tecnologie digitali per innovare e automatizzare i processi</t>
  </si>
  <si>
    <t>Risparmio energetico e sostenibilità ambientale</t>
  </si>
  <si>
    <t>Gestire prodotti/tecnologie green</t>
  </si>
  <si>
    <t xml:space="preserve">Lavorare in gruppo </t>
  </si>
  <si>
    <t xml:space="preserve">Lavorare in autonomia </t>
  </si>
  <si>
    <t>TAV. 13.11 - INDAGINE EXCELSIOR - PROVINCIA DI VICENZA - ENTRATE PREVISTE DALLE IMPRESE NEL 2025 PER LIVELLO DI  ISTRUZIONE (% SUL TOTALE)</t>
  </si>
  <si>
    <t>TAV. 13.12 - INDAGINE EXCELSIOR - IMPRESE CHE HANNO PREVISTO ASSUNZIONI NEL 2025 PER MACROSETTORE DI ATTIVITA' E PER CLASSE DIMENSIONALE (% SUL TOTALE)</t>
  </si>
  <si>
    <t>Indirizzo medico e odontoiatrico</t>
  </si>
  <si>
    <t>Meccatronica</t>
  </si>
  <si>
    <t>Servizi alle imprese e agli enti senza fine di lucro</t>
  </si>
  <si>
    <t>Energia</t>
  </si>
  <si>
    <t>Tecnologie dell’informazione, della comunicazione e dei dati</t>
  </si>
  <si>
    <t>Indirizzo informatica e telecomunicazioni</t>
  </si>
  <si>
    <t>Indirizzo agrario, agroalimentare e agroindustria</t>
  </si>
  <si>
    <t>Var. % 2025/2024 Addetti totali</t>
  </si>
  <si>
    <t>TAV. 13.1 - ADDETTI DELLE UNITÀ LOCALI DELLE IMPRESE PER ATTIVITÀ ECONOMICA AL 31/12/2025 - PROVINCIA DI VICENZA</t>
  </si>
  <si>
    <t>Q,R,S</t>
  </si>
  <si>
    <t>O,T</t>
  </si>
  <si>
    <t>B,P,X</t>
  </si>
  <si>
    <t>N</t>
  </si>
  <si>
    <t>N.B.: variazione codici da ATECO 2007 ad ATECO 2025</t>
  </si>
  <si>
    <t>J,K</t>
  </si>
  <si>
    <t>TAV 13.6  LAVORO - TASSO DI ATTIVITÀ, TASSI DI OCCUPAZIONE, E TASSO DI DISOCCUPAZIONE - PROVINCIA DI VICENZA - ANNI 2021-2025</t>
  </si>
  <si>
    <t>TAV. 13.13 – INDAGINE EXCELSIOR - PROVINCIA DI VICENZA - ENTRATE  PREVISTE DALLE IMPRESE NEL 2025 SECONDO GLI INDIRIZZI DI STUDIO SEGNALATI E L'ESPERIENZA RICHIESTA (% SUL TOTALE)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</si>
</sst>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 £&quot;#,##0.00\ ;&quot;-£&quot;#,##0.00\ ;&quot; £-&quot;#\ ;\ @\ "/>
    <numFmt numFmtId="165" formatCode="#,##0;&quot;- &quot;#,##0;&quot;  - &quot;"/>
    <numFmt numFmtId="166" formatCode="#,##0.0\ "/>
    <numFmt numFmtId="167" formatCode="#,##0.00\ "/>
    <numFmt numFmtId="168" formatCode="#,##0\ "/>
    <numFmt numFmtId="169" formatCode="&quot; L. &quot;#,##0\ ;&quot;-L. &quot;#,##0\ ;&quot; L. - &quot;;\ @\ "/>
    <numFmt numFmtId="170" formatCode="0.0%"/>
    <numFmt numFmtId="171" formatCode="\ #,##0.00\ ;\-#,##0.00\ ;&quot; -&quot;#\ ;\ @\ "/>
    <numFmt numFmtId="172" formatCode="#,##0.0"/>
    <numFmt numFmtId="173" formatCode="0.0"/>
    <numFmt numFmtId="174" formatCode="\ #,##0\ ;\-#,##0\ ;&quot; - &quot;;\ @\ "/>
    <numFmt numFmtId="175" formatCode="\ #,##0\ ;\-#,##0\ ;&quot; -&quot;#\ ;\ @\ "/>
    <numFmt numFmtId="176" formatCode="_(* #,##0_);_(* \(#,##0\);_(* &quot;-&quot;_);_(@_)"/>
  </numFmts>
  <fonts count="51">
    <font>
      <sz val="11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0"/>
      <color rgb="FF000000"/>
      <name val="Arial"/>
      <family val="2"/>
      <charset val="1"/>
    </font>
    <font>
      <i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8"/>
      <color rgb="FF003366"/>
      <name val="Cambria"/>
      <family val="1"/>
      <charset val="1"/>
    </font>
    <font>
      <b/>
      <sz val="13"/>
      <color rgb="FF003366"/>
      <name val="Calibri"/>
      <family val="2"/>
      <charset val="1"/>
    </font>
    <font>
      <u/>
      <sz val="10"/>
      <color rgb="FF0000EE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000000"/>
      <name val="Arial1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0"/>
      <color rgb="FF000000"/>
      <name val="Calibri"/>
      <family val="2"/>
      <charset val="1"/>
    </font>
    <font>
      <sz val="8"/>
      <color rgb="FF000000"/>
      <name val="Tahoma"/>
      <family val="2"/>
      <charset val="1"/>
    </font>
    <font>
      <i/>
      <sz val="8"/>
      <color rgb="FF000000"/>
      <name val="Tahoma"/>
      <family val="2"/>
      <charset val="1"/>
    </font>
    <font>
      <b/>
      <i/>
      <sz val="8"/>
      <color rgb="FF000000"/>
      <name val="Tahoma"/>
      <family val="2"/>
      <charset val="1"/>
    </font>
    <font>
      <b/>
      <i/>
      <sz val="10"/>
      <color rgb="FF000000"/>
      <name val="Tahoma"/>
      <family val="2"/>
      <charset val="1"/>
    </font>
    <font>
      <b/>
      <sz val="10"/>
      <color rgb="FF000000"/>
      <name val="Arial1"/>
      <charset val="1"/>
    </font>
    <font>
      <sz val="10"/>
      <color rgb="FF000000"/>
      <name val="Arial1"/>
      <charset val="1"/>
    </font>
    <font>
      <b/>
      <sz val="11"/>
      <color rgb="FF000000"/>
      <name val="Source Sans Pro Light"/>
      <family val="2"/>
      <charset val="1"/>
    </font>
    <font>
      <sz val="11"/>
      <color rgb="FF000000"/>
      <name val="Source Sans Pro Light"/>
      <family val="2"/>
      <charset val="1"/>
    </font>
    <font>
      <sz val="11"/>
      <name val="Source Sans Pro Light"/>
      <family val="2"/>
      <charset val="1"/>
    </font>
    <font>
      <sz val="9"/>
      <color rgb="FF000000"/>
      <name val="Source Sans Pro Light"/>
      <family val="2"/>
      <charset val="1"/>
    </font>
    <font>
      <sz val="11"/>
      <color rgb="FF000000"/>
      <name val="Arial1"/>
      <charset val="1"/>
    </font>
    <font>
      <b/>
      <sz val="11"/>
      <color rgb="FF000000"/>
      <name val="Arial1"/>
      <charset val="1"/>
    </font>
    <font>
      <sz val="10"/>
      <color rgb="FF000000"/>
      <name val="Arial Narrow"/>
      <family val="2"/>
      <charset val="1"/>
    </font>
    <font>
      <sz val="8"/>
      <color rgb="FF000000"/>
      <name val="Arial1"/>
      <charset val="1"/>
    </font>
    <font>
      <u/>
      <sz val="11"/>
      <color theme="1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Source Sans Pro Light"/>
      <family val="2"/>
      <charset val="1"/>
    </font>
    <font>
      <sz val="9"/>
      <color rgb="FF000000"/>
      <name val="Arial1"/>
      <charset val="1"/>
    </font>
    <font>
      <i/>
      <sz val="10"/>
      <color rgb="FF000000"/>
      <name val="Arial"/>
      <family val="2"/>
      <charset val="1"/>
    </font>
    <font>
      <i/>
      <sz val="11"/>
      <color rgb="FF000000"/>
      <name val="Source Sans Pro Light"/>
      <family val="2"/>
      <charset val="1"/>
    </font>
    <font>
      <sz val="9"/>
      <color theme="1"/>
      <name val="Source Sans Pro Light"/>
      <family val="2"/>
      <charset val="1"/>
    </font>
    <font>
      <sz val="10"/>
      <color rgb="FF000000"/>
      <name val="Source Sans Pro Light"/>
      <family val="2"/>
      <charset val="1"/>
    </font>
    <font>
      <i/>
      <sz val="10"/>
      <color rgb="FF000000"/>
      <name val="Arial1"/>
      <charset val="1"/>
    </font>
    <font>
      <b/>
      <sz val="11"/>
      <color rgb="FF252525"/>
      <name val="Source Sans Pro Light"/>
      <family val="2"/>
      <charset val="1"/>
    </font>
    <font>
      <sz val="11"/>
      <color rgb="FF252525"/>
      <name val="Source Sans Pro Light"/>
      <family val="2"/>
      <charset val="1"/>
    </font>
    <font>
      <b/>
      <sz val="11"/>
      <name val="Source Sans Pro Light"/>
      <family val="2"/>
      <charset val="1"/>
    </font>
    <font>
      <b/>
      <i/>
      <sz val="11"/>
      <color rgb="FF000000"/>
      <name val="Source Sans Pro Light"/>
      <family val="2"/>
      <charset val="1"/>
    </font>
    <font>
      <i/>
      <sz val="11"/>
      <name val="Source Sans Pro Light"/>
      <family val="2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Source Sans Pro Light"/>
      <family val="2"/>
    </font>
    <font>
      <b/>
      <i/>
      <sz val="11"/>
      <color rgb="FF000000"/>
      <name val="Source Sans Pro Light"/>
      <family val="2"/>
    </font>
    <font>
      <sz val="10"/>
      <name val="Arial"/>
      <family val="2"/>
    </font>
    <font>
      <i/>
      <sz val="9"/>
      <color rgb="FF000000"/>
      <name val="Source Sans Pro Light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252525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DAE3F3"/>
      </patternFill>
    </fill>
    <fill>
      <patternFill patternType="solid">
        <fgColor rgb="FFFFFFCC"/>
        <bgColor rgb="FFFFFFFF"/>
      </patternFill>
    </fill>
    <fill>
      <patternFill patternType="solid">
        <fgColor rgb="FFC0C0C0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D320"/>
      </patternFill>
    </fill>
    <fill>
      <patternFill patternType="solid">
        <fgColor theme="0"/>
        <bgColor rgb="FFF2F2F2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1">
    <xf numFmtId="0" fontId="0" fillId="0" borderId="0"/>
    <xf numFmtId="171" fontId="5" fillId="0" borderId="0"/>
    <xf numFmtId="174" fontId="5" fillId="0" borderId="0"/>
    <xf numFmtId="9" fontId="5" fillId="0" borderId="0"/>
    <xf numFmtId="0" fontId="30" fillId="0" borderId="0" applyBorder="0" applyProtection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4" fillId="6" borderId="0"/>
    <xf numFmtId="164" fontId="5" fillId="0" borderId="0"/>
    <xf numFmtId="0" fontId="6" fillId="0" borderId="0"/>
    <xf numFmtId="0" fontId="7" fillId="7" borderId="0"/>
    <xf numFmtId="0" fontId="8" fillId="0" borderId="1"/>
    <xf numFmtId="0" fontId="9" fillId="0" borderId="0"/>
    <xf numFmtId="0" fontId="10" fillId="0" borderId="2"/>
    <xf numFmtId="0" fontId="11" fillId="0" borderId="0"/>
    <xf numFmtId="0" fontId="12" fillId="8" borderId="0"/>
    <xf numFmtId="0" fontId="13" fillId="0" borderId="0"/>
    <xf numFmtId="0" fontId="14" fillId="0" borderId="0"/>
    <xf numFmtId="0" fontId="5" fillId="0" borderId="0"/>
    <xf numFmtId="0" fontId="5" fillId="0" borderId="0"/>
    <xf numFmtId="0" fontId="5" fillId="8" borderId="3"/>
    <xf numFmtId="165" fontId="5" fillId="0" borderId="0"/>
    <xf numFmtId="9" fontId="5" fillId="0" borderId="0"/>
    <xf numFmtId="0" fontId="15" fillId="0" borderId="0"/>
    <xf numFmtId="0" fontId="46" fillId="0" borderId="0"/>
    <xf numFmtId="166" fontId="16" fillId="0" borderId="4">
      <alignment horizontal="right" vertical="center"/>
    </xf>
    <xf numFmtId="167" fontId="16" fillId="0" borderId="4">
      <alignment horizontal="right" vertical="center"/>
    </xf>
    <xf numFmtId="49" fontId="16" fillId="0" borderId="4">
      <alignment vertical="center" wrapText="1"/>
    </xf>
    <xf numFmtId="0" fontId="17" fillId="0" borderId="0">
      <alignment horizontal="left" vertical="center"/>
    </xf>
    <xf numFmtId="168" fontId="16" fillId="0" borderId="4">
      <alignment horizontal="right" vertical="center"/>
    </xf>
    <xf numFmtId="49" fontId="18" fillId="9" borderId="5">
      <alignment horizontal="center" vertical="center" wrapText="1"/>
    </xf>
    <xf numFmtId="49" fontId="18" fillId="8" borderId="5">
      <alignment horizontal="center" vertical="center" wrapText="1"/>
    </xf>
    <xf numFmtId="49" fontId="19" fillId="0" borderId="0">
      <alignment horizontal="left" vertical="center"/>
    </xf>
    <xf numFmtId="0" fontId="46" fillId="0" borderId="0"/>
    <xf numFmtId="169" fontId="5" fillId="0" borderId="0"/>
    <xf numFmtId="0" fontId="3" fillId="0" borderId="0"/>
    <xf numFmtId="176" fontId="49" fillId="0" borderId="0" applyFont="0" applyFill="0" applyBorder="0" applyAlignment="0" applyProtection="0"/>
    <xf numFmtId="0" fontId="49" fillId="0" borderId="0"/>
  </cellStyleXfs>
  <cellXfs count="227">
    <xf numFmtId="0" fontId="0" fillId="0" borderId="0" xfId="0"/>
    <xf numFmtId="0" fontId="21" fillId="10" borderId="0" xfId="0" applyFont="1" applyFill="1" applyAlignment="1">
      <alignment horizontal="center" vertical="center" wrapText="1"/>
    </xf>
    <xf numFmtId="3" fontId="0" fillId="10" borderId="0" xfId="0" applyNumberFormat="1" applyFill="1"/>
    <xf numFmtId="0" fontId="0" fillId="10" borderId="0" xfId="0" applyFill="1"/>
    <xf numFmtId="0" fontId="22" fillId="10" borderId="6" xfId="22" applyFont="1" applyFill="1" applyBorder="1" applyAlignment="1">
      <alignment horizontal="center" vertical="center" wrapText="1"/>
    </xf>
    <xf numFmtId="0" fontId="22" fillId="10" borderId="7" xfId="22" applyFont="1" applyFill="1" applyBorder="1" applyAlignment="1">
      <alignment horizontal="center" vertical="center" wrapText="1"/>
    </xf>
    <xf numFmtId="3" fontId="24" fillId="10" borderId="6" xfId="0" applyNumberFormat="1" applyFont="1" applyFill="1" applyBorder="1" applyAlignment="1">
      <alignment horizontal="right" vertical="center"/>
    </xf>
    <xf numFmtId="170" fontId="22" fillId="10" borderId="8" xfId="3" applyNumberFormat="1" applyFont="1" applyFill="1" applyBorder="1" applyAlignment="1" applyProtection="1">
      <alignment horizontal="right" vertical="center" wrapText="1"/>
    </xf>
    <xf numFmtId="0" fontId="23" fillId="10" borderId="6" xfId="22" applyFont="1" applyFill="1" applyBorder="1" applyAlignment="1">
      <alignment horizontal="left" vertical="center" wrapText="1"/>
    </xf>
    <xf numFmtId="3" fontId="23" fillId="10" borderId="6" xfId="22" applyNumberFormat="1" applyFont="1" applyFill="1" applyBorder="1" applyAlignment="1">
      <alignment horizontal="right" vertical="center" wrapText="1"/>
    </xf>
    <xf numFmtId="3" fontId="21" fillId="10" borderId="0" xfId="0" applyNumberFormat="1" applyFont="1" applyFill="1" applyAlignment="1">
      <alignment horizontal="center" vertical="center" wrapText="1"/>
    </xf>
    <xf numFmtId="3" fontId="24" fillId="10" borderId="6" xfId="22" applyNumberFormat="1" applyFont="1" applyFill="1" applyBorder="1" applyAlignment="1">
      <alignment horizontal="right" vertical="center" wrapText="1"/>
    </xf>
    <xf numFmtId="3" fontId="22" fillId="10" borderId="6" xfId="22" applyNumberFormat="1" applyFont="1" applyFill="1" applyBorder="1" applyAlignment="1">
      <alignment horizontal="right" vertical="center" wrapText="1"/>
    </xf>
    <xf numFmtId="3" fontId="22" fillId="10" borderId="6" xfId="0" applyNumberFormat="1" applyFont="1" applyFill="1" applyBorder="1" applyAlignment="1">
      <alignment horizontal="right" vertical="center" wrapText="1"/>
    </xf>
    <xf numFmtId="3" fontId="47" fillId="10" borderId="6" xfId="0" applyNumberFormat="1" applyFont="1" applyFill="1" applyBorder="1" applyAlignment="1">
      <alignment horizontal="center" vertical="center"/>
    </xf>
    <xf numFmtId="170" fontId="22" fillId="10" borderId="8" xfId="3" applyNumberFormat="1" applyFont="1" applyFill="1" applyBorder="1" applyAlignment="1" applyProtection="1">
      <alignment horizontal="center" vertical="center" wrapText="1"/>
    </xf>
    <xf numFmtId="0" fontId="22" fillId="10" borderId="0" xfId="0" applyFont="1" applyFill="1" applyAlignment="1">
      <alignment horizontal="center" vertical="center" wrapText="1"/>
    </xf>
    <xf numFmtId="0" fontId="23" fillId="10" borderId="0" xfId="0" applyFont="1" applyFill="1" applyAlignment="1">
      <alignment horizontal="center" vertical="center" wrapText="1"/>
    </xf>
    <xf numFmtId="0" fontId="20" fillId="10" borderId="0" xfId="0" applyFont="1" applyFill="1" applyAlignment="1">
      <alignment horizontal="center" vertical="center" wrapText="1"/>
    </xf>
    <xf numFmtId="0" fontId="21" fillId="10" borderId="0" xfId="0" applyFont="1" applyFill="1" applyBorder="1" applyAlignment="1">
      <alignment horizontal="center" vertical="center" wrapText="1"/>
    </xf>
    <xf numFmtId="3" fontId="21" fillId="10" borderId="0" xfId="0" applyNumberFormat="1" applyFont="1" applyFill="1" applyBorder="1" applyAlignment="1">
      <alignment horizontal="center" vertical="center" wrapText="1"/>
    </xf>
    <xf numFmtId="0" fontId="20" fillId="10" borderId="0" xfId="0" applyFont="1" applyFill="1" applyBorder="1" applyAlignment="1">
      <alignment horizontal="center" vertical="center" wrapText="1"/>
    </xf>
    <xf numFmtId="3" fontId="20" fillId="10" borderId="0" xfId="0" applyNumberFormat="1" applyFont="1" applyFill="1" applyBorder="1" applyAlignment="1">
      <alignment horizontal="center" vertical="center" wrapText="1"/>
    </xf>
    <xf numFmtId="0" fontId="22" fillId="10" borderId="0" xfId="0" applyFont="1" applyFill="1" applyBorder="1" applyAlignment="1">
      <alignment horizontal="center" vertical="center"/>
    </xf>
    <xf numFmtId="0" fontId="23" fillId="10" borderId="0" xfId="0" applyFont="1" applyFill="1"/>
    <xf numFmtId="0" fontId="30" fillId="10" borderId="0" xfId="4" applyFill="1" applyBorder="1" applyProtection="1"/>
    <xf numFmtId="0" fontId="22" fillId="10" borderId="0" xfId="0" applyFont="1" applyFill="1" applyBorder="1" applyAlignment="1">
      <alignment horizontal="center" vertical="center" wrapText="1"/>
    </xf>
    <xf numFmtId="0" fontId="23" fillId="11" borderId="0" xfId="0" applyFont="1" applyFill="1"/>
    <xf numFmtId="0" fontId="26" fillId="10" borderId="0" xfId="0" applyFont="1" applyFill="1"/>
    <xf numFmtId="3" fontId="22" fillId="10" borderId="0" xfId="0" applyNumberFormat="1" applyFont="1" applyFill="1" applyBorder="1" applyAlignment="1">
      <alignment horizontal="center" vertical="center"/>
    </xf>
    <xf numFmtId="3" fontId="23" fillId="10" borderId="6" xfId="0" applyNumberFormat="1" applyFont="1" applyFill="1" applyBorder="1"/>
    <xf numFmtId="3" fontId="23" fillId="10" borderId="6" xfId="0" applyNumberFormat="1" applyFont="1" applyFill="1" applyBorder="1" applyAlignment="1">
      <alignment horizontal="right"/>
    </xf>
    <xf numFmtId="3" fontId="23" fillId="10" borderId="0" xfId="0" applyNumberFormat="1" applyFont="1" applyFill="1" applyBorder="1" applyAlignment="1">
      <alignment horizontal="right"/>
    </xf>
    <xf numFmtId="3" fontId="22" fillId="10" borderId="6" xfId="0" applyNumberFormat="1" applyFont="1" applyFill="1" applyBorder="1" applyAlignment="1">
      <alignment horizontal="center"/>
    </xf>
    <xf numFmtId="3" fontId="22" fillId="10" borderId="6" xfId="0" applyNumberFormat="1" applyFont="1" applyFill="1" applyBorder="1"/>
    <xf numFmtId="3" fontId="22" fillId="10" borderId="6" xfId="0" applyNumberFormat="1" applyFont="1" applyFill="1" applyBorder="1" applyAlignment="1">
      <alignment horizontal="right"/>
    </xf>
    <xf numFmtId="3" fontId="22" fillId="10" borderId="0" xfId="0" applyNumberFormat="1" applyFont="1" applyFill="1" applyBorder="1" applyAlignment="1">
      <alignment horizontal="right"/>
    </xf>
    <xf numFmtId="170" fontId="23" fillId="10" borderId="0" xfId="3" applyNumberFormat="1" applyFont="1" applyFill="1" applyBorder="1" applyAlignment="1" applyProtection="1">
      <alignment horizontal="right"/>
    </xf>
    <xf numFmtId="0" fontId="22" fillId="10" borderId="0" xfId="0" applyFont="1" applyFill="1" applyAlignment="1">
      <alignment horizontal="center"/>
    </xf>
    <xf numFmtId="0" fontId="27" fillId="10" borderId="0" xfId="0" applyFont="1" applyFill="1" applyAlignment="1">
      <alignment horizontal="center"/>
    </xf>
    <xf numFmtId="170" fontId="23" fillId="10" borderId="0" xfId="3" applyNumberFormat="1" applyFont="1" applyFill="1" applyBorder="1" applyAlignment="1" applyProtection="1"/>
    <xf numFmtId="0" fontId="23" fillId="10" borderId="6" xfId="0" applyFont="1" applyFill="1" applyBorder="1"/>
    <xf numFmtId="170" fontId="22" fillId="10" borderId="0" xfId="3" applyNumberFormat="1" applyFont="1" applyFill="1" applyBorder="1" applyAlignment="1" applyProtection="1"/>
    <xf numFmtId="3" fontId="22" fillId="10" borderId="6" xfId="0" applyNumberFormat="1" applyFont="1" applyFill="1" applyBorder="1" applyAlignment="1">
      <alignment horizontal="left" vertical="center"/>
    </xf>
    <xf numFmtId="0" fontId="27" fillId="10" borderId="0" xfId="0" applyFont="1" applyFill="1"/>
    <xf numFmtId="0" fontId="22" fillId="10" borderId="6" xfId="0" applyFont="1" applyFill="1" applyBorder="1" applyAlignment="1">
      <alignment horizontal="center"/>
    </xf>
    <xf numFmtId="0" fontId="22" fillId="10" borderId="6" xfId="0" applyFont="1" applyFill="1" applyBorder="1" applyAlignment="1">
      <alignment horizontal="center" vertical="center"/>
    </xf>
    <xf numFmtId="3" fontId="22" fillId="10" borderId="6" xfId="0" applyNumberFormat="1" applyFont="1" applyFill="1" applyBorder="1" applyAlignment="1">
      <alignment horizontal="center" vertical="center"/>
    </xf>
    <xf numFmtId="0" fontId="25" fillId="10" borderId="0" xfId="0" applyFont="1" applyFill="1"/>
    <xf numFmtId="170" fontId="5" fillId="10" borderId="0" xfId="3" applyNumberFormat="1" applyFill="1"/>
    <xf numFmtId="0" fontId="23" fillId="10" borderId="0" xfId="0" applyFont="1" applyFill="1" applyAlignment="1">
      <alignment horizontal="right"/>
    </xf>
    <xf numFmtId="170" fontId="23" fillId="10" borderId="0" xfId="3" applyNumberFormat="1" applyFont="1" applyFill="1" applyBorder="1" applyAlignment="1" applyProtection="1">
      <alignment horizontal="left"/>
    </xf>
    <xf numFmtId="0" fontId="29" fillId="10" borderId="0" xfId="0" applyFont="1" applyFill="1"/>
    <xf numFmtId="0" fontId="31" fillId="10" borderId="0" xfId="0" applyFont="1" applyFill="1"/>
    <xf numFmtId="0" fontId="21" fillId="10" borderId="0" xfId="0" applyFont="1" applyFill="1"/>
    <xf numFmtId="0" fontId="22" fillId="10" borderId="6" xfId="0" applyFont="1" applyFill="1" applyBorder="1" applyAlignment="1">
      <alignment horizontal="center" vertical="center" wrapText="1"/>
    </xf>
    <xf numFmtId="0" fontId="23" fillId="10" borderId="6" xfId="0" applyFont="1" applyFill="1" applyBorder="1" applyAlignment="1">
      <alignment horizontal="center" vertical="center" wrapText="1"/>
    </xf>
    <xf numFmtId="3" fontId="23" fillId="10" borderId="6" xfId="0" applyNumberFormat="1" applyFont="1" applyFill="1" applyBorder="1" applyAlignment="1">
      <alignment horizontal="right" vertical="center" wrapText="1"/>
    </xf>
    <xf numFmtId="3" fontId="23" fillId="10" borderId="6" xfId="0" applyNumberFormat="1" applyFont="1" applyFill="1" applyBorder="1" applyAlignment="1">
      <alignment vertical="top"/>
    </xf>
    <xf numFmtId="170" fontId="23" fillId="10" borderId="6" xfId="3" applyNumberFormat="1" applyFont="1" applyFill="1" applyBorder="1" applyAlignment="1" applyProtection="1">
      <alignment horizontal="right" vertical="center" wrapText="1"/>
    </xf>
    <xf numFmtId="170" fontId="23" fillId="10" borderId="6" xfId="0" applyNumberFormat="1" applyFont="1" applyFill="1" applyBorder="1" applyAlignment="1">
      <alignment horizontal="right" vertical="center" wrapText="1"/>
    </xf>
    <xf numFmtId="170" fontId="23" fillId="10" borderId="0" xfId="0" applyNumberFormat="1" applyFont="1" applyFill="1" applyBorder="1" applyAlignment="1">
      <alignment horizontal="right" vertical="center" wrapText="1"/>
    </xf>
    <xf numFmtId="3" fontId="22" fillId="10" borderId="6" xfId="0" applyNumberFormat="1" applyFont="1" applyFill="1" applyBorder="1" applyAlignment="1">
      <alignment horizontal="center" vertical="center" wrapText="1"/>
    </xf>
    <xf numFmtId="170" fontId="48" fillId="10" borderId="6" xfId="3" applyNumberFormat="1" applyFont="1" applyFill="1" applyBorder="1" applyAlignment="1" applyProtection="1">
      <alignment horizontal="right" vertical="center" wrapText="1"/>
    </xf>
    <xf numFmtId="170" fontId="47" fillId="10" borderId="6" xfId="0" applyNumberFormat="1" applyFont="1" applyFill="1" applyBorder="1" applyAlignment="1">
      <alignment horizontal="center" vertical="center" wrapText="1"/>
    </xf>
    <xf numFmtId="170" fontId="22" fillId="10" borderId="0" xfId="0" applyNumberFormat="1" applyFont="1" applyFill="1" applyBorder="1" applyAlignment="1">
      <alignment horizontal="center" vertical="center" wrapText="1"/>
    </xf>
    <xf numFmtId="0" fontId="25" fillId="10" borderId="0" xfId="0" applyFont="1" applyFill="1" applyBorder="1" applyAlignment="1">
      <alignment horizontal="left" vertical="center" wrapText="1"/>
    </xf>
    <xf numFmtId="0" fontId="33" fillId="10" borderId="0" xfId="0" applyFont="1" applyFill="1" applyAlignment="1">
      <alignment horizontal="center" vertical="center" wrapText="1"/>
    </xf>
    <xf numFmtId="0" fontId="25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32" fillId="10" borderId="0" xfId="0" applyFont="1" applyFill="1"/>
    <xf numFmtId="3" fontId="23" fillId="10" borderId="0" xfId="0" applyNumberFormat="1" applyFont="1" applyFill="1" applyAlignment="1">
      <alignment horizontal="center" vertical="center" wrapText="1"/>
    </xf>
    <xf numFmtId="3" fontId="23" fillId="10" borderId="0" xfId="0" applyNumberFormat="1" applyFont="1" applyFill="1" applyAlignment="1">
      <alignment vertical="top"/>
    </xf>
    <xf numFmtId="0" fontId="23" fillId="10" borderId="11" xfId="0" applyFont="1" applyFill="1" applyBorder="1" applyAlignment="1">
      <alignment horizontal="left" vertical="center" wrapText="1"/>
    </xf>
    <xf numFmtId="3" fontId="23" fillId="10" borderId="11" xfId="0" applyNumberFormat="1" applyFont="1" applyFill="1" applyBorder="1" applyAlignment="1">
      <alignment horizontal="right" vertical="center" wrapText="1"/>
    </xf>
    <xf numFmtId="170" fontId="22" fillId="10" borderId="11" xfId="0" applyNumberFormat="1" applyFont="1" applyFill="1" applyBorder="1" applyAlignment="1">
      <alignment horizontal="right" vertical="center" wrapText="1"/>
    </xf>
    <xf numFmtId="0" fontId="23" fillId="10" borderId="10" xfId="0" applyFont="1" applyFill="1" applyBorder="1" applyAlignment="1">
      <alignment horizontal="center" vertical="center" wrapText="1"/>
    </xf>
    <xf numFmtId="3" fontId="23" fillId="10" borderId="10" xfId="0" applyNumberFormat="1" applyFont="1" applyFill="1" applyBorder="1" applyAlignment="1">
      <alignment horizontal="center" vertical="center" wrapText="1"/>
    </xf>
    <xf numFmtId="170" fontId="22" fillId="10" borderId="10" xfId="0" applyNumberFormat="1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left" vertical="center" wrapText="1"/>
    </xf>
    <xf numFmtId="3" fontId="23" fillId="10" borderId="6" xfId="0" applyNumberFormat="1" applyFont="1" applyFill="1" applyBorder="1" applyAlignment="1">
      <alignment horizontal="center" vertical="center" wrapText="1"/>
    </xf>
    <xf numFmtId="3" fontId="22" fillId="10" borderId="6" xfId="0" applyNumberFormat="1" applyFont="1" applyFill="1" applyBorder="1" applyAlignment="1">
      <alignment horizontal="left" vertical="center" wrapText="1"/>
    </xf>
    <xf numFmtId="3" fontId="36" fillId="10" borderId="6" xfId="0" applyNumberFormat="1" applyFont="1" applyFill="1" applyBorder="1" applyAlignment="1">
      <alignment horizontal="left" vertical="center" wrapText="1"/>
    </xf>
    <xf numFmtId="3" fontId="36" fillId="10" borderId="6" xfId="0" applyNumberFormat="1" applyFont="1" applyFill="1" applyBorder="1" applyAlignment="1">
      <alignment horizontal="right" vertical="center" wrapText="1"/>
    </xf>
    <xf numFmtId="3" fontId="36" fillId="10" borderId="6" xfId="1" applyNumberFormat="1" applyFont="1" applyFill="1" applyBorder="1" applyAlignment="1" applyProtection="1">
      <alignment horizontal="left" vertical="center" wrapText="1"/>
    </xf>
    <xf numFmtId="172" fontId="36" fillId="10" borderId="6" xfId="0" applyNumberFormat="1" applyFont="1" applyFill="1" applyBorder="1" applyAlignment="1">
      <alignment horizontal="left" vertical="center" wrapText="1"/>
    </xf>
    <xf numFmtId="3" fontId="22" fillId="10" borderId="6" xfId="1" applyNumberFormat="1" applyFont="1" applyFill="1" applyBorder="1" applyAlignment="1" applyProtection="1">
      <alignment horizontal="center" vertical="center" wrapText="1"/>
    </xf>
    <xf numFmtId="0" fontId="22" fillId="10" borderId="10" xfId="0" applyFont="1" applyFill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 wrapText="1"/>
    </xf>
    <xf numFmtId="0" fontId="0" fillId="10" borderId="0" xfId="0" applyFont="1" applyFill="1"/>
    <xf numFmtId="3" fontId="23" fillId="10" borderId="7" xfId="0" applyNumberFormat="1" applyFont="1" applyFill="1" applyBorder="1" applyAlignment="1">
      <alignment horizontal="center" vertical="center" wrapText="1"/>
    </xf>
    <xf numFmtId="3" fontId="23" fillId="10" borderId="6" xfId="0" applyNumberFormat="1" applyFont="1" applyFill="1" applyBorder="1" applyAlignment="1">
      <alignment horizontal="right" vertical="top"/>
    </xf>
    <xf numFmtId="3" fontId="23" fillId="10" borderId="7" xfId="1" applyNumberFormat="1" applyFont="1" applyFill="1" applyBorder="1" applyAlignment="1" applyProtection="1">
      <alignment horizontal="center" vertical="center" wrapText="1"/>
    </xf>
    <xf numFmtId="3" fontId="22" fillId="10" borderId="10" xfId="0" applyNumberFormat="1" applyFont="1" applyFill="1" applyBorder="1" applyAlignment="1">
      <alignment horizontal="center" vertical="center" wrapText="1"/>
    </xf>
    <xf numFmtId="0" fontId="26" fillId="10" borderId="0" xfId="0" applyFont="1" applyFill="1" applyAlignment="1">
      <alignment horizontal="center" vertical="center" wrapText="1"/>
    </xf>
    <xf numFmtId="0" fontId="22" fillId="10" borderId="6" xfId="0" applyFont="1" applyFill="1" applyBorder="1" applyAlignment="1">
      <alignment horizontal="left" vertical="center" wrapText="1"/>
    </xf>
    <xf numFmtId="0" fontId="23" fillId="10" borderId="6" xfId="0" applyFont="1" applyFill="1" applyBorder="1" applyAlignment="1">
      <alignment horizontal="right" vertical="center" wrapText="1"/>
    </xf>
    <xf numFmtId="173" fontId="23" fillId="10" borderId="6" xfId="0" applyNumberFormat="1" applyFont="1" applyFill="1" applyBorder="1" applyAlignment="1">
      <alignment horizontal="right" vertical="center" wrapText="1"/>
    </xf>
    <xf numFmtId="172" fontId="23" fillId="10" borderId="6" xfId="0" applyNumberFormat="1" applyFont="1" applyFill="1" applyBorder="1" applyAlignment="1">
      <alignment horizontal="right" vertical="center" wrapText="1"/>
    </xf>
    <xf numFmtId="0" fontId="25" fillId="10" borderId="0" xfId="0" applyFont="1" applyFill="1" applyAlignment="1">
      <alignment horizontal="left" vertical="center" wrapText="1"/>
    </xf>
    <xf numFmtId="0" fontId="34" fillId="10" borderId="0" xfId="0" applyFont="1" applyFill="1"/>
    <xf numFmtId="0" fontId="23" fillId="10" borderId="6" xfId="0" applyFont="1" applyFill="1" applyBorder="1" applyAlignment="1">
      <alignment horizontal="center"/>
    </xf>
    <xf numFmtId="3" fontId="23" fillId="10" borderId="0" xfId="0" applyNumberFormat="1" applyFont="1" applyFill="1"/>
    <xf numFmtId="3" fontId="23" fillId="10" borderId="6" xfId="3" applyNumberFormat="1" applyFont="1" applyFill="1" applyBorder="1" applyAlignment="1" applyProtection="1"/>
    <xf numFmtId="3" fontId="22" fillId="10" borderId="6" xfId="3" applyNumberFormat="1" applyFont="1" applyFill="1" applyBorder="1" applyAlignment="1" applyProtection="1"/>
    <xf numFmtId="0" fontId="23" fillId="10" borderId="9" xfId="0" applyFont="1" applyFill="1" applyBorder="1" applyAlignment="1">
      <alignment horizontal="center"/>
    </xf>
    <xf numFmtId="3" fontId="23" fillId="10" borderId="9" xfId="3" applyNumberFormat="1" applyFont="1" applyFill="1" applyBorder="1" applyAlignment="1" applyProtection="1"/>
    <xf numFmtId="3" fontId="22" fillId="10" borderId="9" xfId="3" applyNumberFormat="1" applyFont="1" applyFill="1" applyBorder="1" applyAlignment="1" applyProtection="1"/>
    <xf numFmtId="0" fontId="23" fillId="10" borderId="0" xfId="0" applyFont="1" applyFill="1" applyAlignment="1">
      <alignment horizontal="left"/>
    </xf>
    <xf numFmtId="0" fontId="22" fillId="10" borderId="0" xfId="0" applyFont="1" applyFill="1"/>
    <xf numFmtId="3" fontId="22" fillId="10" borderId="0" xfId="0" applyNumberFormat="1" applyFont="1" applyFill="1"/>
    <xf numFmtId="174" fontId="23" fillId="10" borderId="0" xfId="2" applyFont="1" applyFill="1" applyBorder="1" applyAlignment="1" applyProtection="1">
      <alignment horizontal="center"/>
    </xf>
    <xf numFmtId="174" fontId="23" fillId="10" borderId="0" xfId="2" applyFont="1" applyFill="1" applyBorder="1" applyAlignment="1" applyProtection="1"/>
    <xf numFmtId="174" fontId="22" fillId="10" borderId="0" xfId="2" applyFont="1" applyFill="1" applyBorder="1" applyAlignment="1" applyProtection="1"/>
    <xf numFmtId="174" fontId="21" fillId="10" borderId="0" xfId="2" applyFont="1" applyFill="1" applyBorder="1" applyAlignment="1" applyProtection="1"/>
    <xf numFmtId="0" fontId="20" fillId="10" borderId="0" xfId="0" applyFont="1" applyFill="1"/>
    <xf numFmtId="0" fontId="23" fillId="10" borderId="0" xfId="0" applyFont="1" applyFill="1" applyBorder="1" applyAlignment="1">
      <alignment horizontal="right" wrapText="1"/>
    </xf>
    <xf numFmtId="175" fontId="22" fillId="10" borderId="6" xfId="1" applyNumberFormat="1" applyFont="1" applyFill="1" applyBorder="1" applyAlignment="1" applyProtection="1">
      <alignment horizontal="left" vertical="center" wrapText="1"/>
    </xf>
    <xf numFmtId="3" fontId="22" fillId="10" borderId="6" xfId="3" applyNumberFormat="1" applyFont="1" applyFill="1" applyBorder="1" applyAlignment="1" applyProtection="1">
      <alignment horizontal="right" wrapText="1"/>
    </xf>
    <xf numFmtId="170" fontId="22" fillId="10" borderId="6" xfId="3" applyNumberFormat="1" applyFont="1" applyFill="1" applyBorder="1" applyAlignment="1" applyProtection="1">
      <alignment horizontal="right" vertical="center" wrapText="1"/>
    </xf>
    <xf numFmtId="175" fontId="36" fillId="10" borderId="6" xfId="1" applyNumberFormat="1" applyFont="1" applyFill="1" applyBorder="1" applyAlignment="1" applyProtection="1">
      <alignment horizontal="left" vertical="center" wrapText="1"/>
    </xf>
    <xf numFmtId="3" fontId="36" fillId="10" borderId="6" xfId="3" applyNumberFormat="1" applyFont="1" applyFill="1" applyBorder="1" applyAlignment="1" applyProtection="1">
      <alignment horizontal="right" wrapText="1"/>
    </xf>
    <xf numFmtId="170" fontId="36" fillId="10" borderId="6" xfId="3" applyNumberFormat="1" applyFont="1" applyFill="1" applyBorder="1" applyAlignment="1" applyProtection="1">
      <alignment horizontal="right" vertical="center" wrapText="1"/>
    </xf>
    <xf numFmtId="3" fontId="22" fillId="10" borderId="6" xfId="0" applyNumberFormat="1" applyFont="1" applyFill="1" applyBorder="1" applyAlignment="1">
      <alignment horizontal="right" wrapText="1"/>
    </xf>
    <xf numFmtId="175" fontId="22" fillId="10" borderId="6" xfId="1" applyNumberFormat="1" applyFont="1" applyFill="1" applyBorder="1" applyAlignment="1" applyProtection="1">
      <alignment horizontal="center" vertical="center" wrapText="1"/>
    </xf>
    <xf numFmtId="170" fontId="22" fillId="10" borderId="6" xfId="3" applyNumberFormat="1" applyFont="1" applyFill="1" applyBorder="1" applyAlignment="1" applyProtection="1">
      <alignment horizontal="center" vertical="center" wrapText="1"/>
    </xf>
    <xf numFmtId="0" fontId="22" fillId="10" borderId="0" xfId="0" applyFont="1" applyFill="1" applyBorder="1" applyAlignment="1">
      <alignment horizontal="right" wrapText="1"/>
    </xf>
    <xf numFmtId="175" fontId="23" fillId="10" borderId="0" xfId="1" applyNumberFormat="1" applyFont="1" applyFill="1" applyBorder="1" applyAlignment="1" applyProtection="1">
      <alignment horizontal="center" vertical="center" wrapText="1"/>
    </xf>
    <xf numFmtId="175" fontId="23" fillId="10" borderId="0" xfId="1" applyNumberFormat="1" applyFont="1" applyFill="1" applyBorder="1" applyAlignment="1" applyProtection="1">
      <alignment horizontal="left" vertical="center" wrapText="1"/>
    </xf>
    <xf numFmtId="170" fontId="22" fillId="10" borderId="6" xfId="0" applyNumberFormat="1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right" vertical="center" wrapText="1"/>
    </xf>
    <xf numFmtId="0" fontId="23" fillId="10" borderId="0" xfId="0" applyFont="1" applyFill="1" applyBorder="1" applyAlignment="1">
      <alignment horizontal="center" vertical="center" wrapText="1"/>
    </xf>
    <xf numFmtId="170" fontId="23" fillId="10" borderId="0" xfId="3" applyNumberFormat="1" applyFont="1" applyFill="1" applyBorder="1" applyAlignment="1" applyProtection="1">
      <alignment horizontal="left" vertical="center" wrapText="1"/>
    </xf>
    <xf numFmtId="170" fontId="23" fillId="10" borderId="0" xfId="3" applyNumberFormat="1" applyFont="1" applyFill="1" applyBorder="1" applyAlignment="1" applyProtection="1">
      <alignment horizontal="center" vertical="center" wrapText="1"/>
    </xf>
    <xf numFmtId="173" fontId="23" fillId="10" borderId="0" xfId="0" applyNumberFormat="1" applyFont="1" applyFill="1" applyBorder="1" applyAlignment="1">
      <alignment horizontal="left" vertical="center" wrapText="1"/>
    </xf>
    <xf numFmtId="173" fontId="23" fillId="10" borderId="0" xfId="0" applyNumberFormat="1" applyFont="1" applyFill="1" applyBorder="1" applyAlignment="1">
      <alignment horizontal="center" vertical="center" wrapText="1"/>
    </xf>
    <xf numFmtId="175" fontId="23" fillId="10" borderId="0" xfId="1" applyNumberFormat="1" applyFont="1" applyFill="1" applyBorder="1" applyAlignment="1" applyProtection="1">
      <alignment horizontal="left" wrapText="1"/>
    </xf>
    <xf numFmtId="175" fontId="23" fillId="10" borderId="0" xfId="1" applyNumberFormat="1" applyFont="1" applyFill="1" applyBorder="1" applyAlignment="1" applyProtection="1">
      <alignment horizontal="right" wrapText="1"/>
    </xf>
    <xf numFmtId="175" fontId="23" fillId="10" borderId="0" xfId="1" applyNumberFormat="1" applyFont="1" applyFill="1" applyBorder="1" applyAlignment="1" applyProtection="1">
      <alignment horizontal="right" vertical="center" wrapText="1"/>
    </xf>
    <xf numFmtId="175" fontId="21" fillId="10" borderId="0" xfId="1" applyNumberFormat="1" applyFont="1" applyFill="1" applyBorder="1" applyAlignment="1" applyProtection="1">
      <alignment horizontal="right" vertical="center" wrapText="1"/>
    </xf>
    <xf numFmtId="173" fontId="21" fillId="10" borderId="0" xfId="0" applyNumberFormat="1" applyFont="1" applyFill="1" applyBorder="1" applyAlignment="1">
      <alignment horizontal="center" vertical="center" wrapText="1"/>
    </xf>
    <xf numFmtId="0" fontId="21" fillId="10" borderId="0" xfId="0" applyFont="1" applyFill="1" applyBorder="1" applyAlignment="1">
      <alignment horizontal="left" vertical="center" wrapText="1"/>
    </xf>
    <xf numFmtId="173" fontId="20" fillId="10" borderId="0" xfId="0" applyNumberFormat="1" applyFont="1" applyFill="1" applyBorder="1" applyAlignment="1">
      <alignment horizontal="left" vertical="center" wrapText="1"/>
    </xf>
    <xf numFmtId="173" fontId="20" fillId="10" borderId="0" xfId="0" applyNumberFormat="1" applyFont="1" applyFill="1" applyBorder="1" applyAlignment="1">
      <alignment horizontal="center" vertical="center" wrapText="1"/>
    </xf>
    <xf numFmtId="173" fontId="39" fillId="10" borderId="0" xfId="0" applyNumberFormat="1" applyFont="1" applyFill="1" applyBorder="1" applyAlignment="1">
      <alignment horizontal="left" vertical="center" wrapText="1"/>
    </xf>
    <xf numFmtId="173" fontId="39" fillId="10" borderId="0" xfId="0" applyNumberFormat="1" applyFont="1" applyFill="1" applyBorder="1" applyAlignment="1">
      <alignment horizontal="center" vertical="center" wrapText="1"/>
    </xf>
    <xf numFmtId="0" fontId="21" fillId="10" borderId="0" xfId="0" applyFont="1" applyFill="1" applyBorder="1" applyAlignment="1">
      <alignment horizontal="left" wrapText="1"/>
    </xf>
    <xf numFmtId="0" fontId="31" fillId="10" borderId="0" xfId="0" applyFont="1" applyFill="1" applyAlignment="1">
      <alignment wrapText="1"/>
    </xf>
    <xf numFmtId="0" fontId="38" fillId="10" borderId="0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6" fillId="10" borderId="0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left" vertical="center" wrapText="1"/>
    </xf>
    <xf numFmtId="173" fontId="40" fillId="10" borderId="6" xfId="0" applyNumberFormat="1" applyFont="1" applyFill="1" applyBorder="1" applyAlignment="1">
      <alignment horizontal="center" vertical="center" shrinkToFit="1"/>
    </xf>
    <xf numFmtId="173" fontId="41" fillId="10" borderId="6" xfId="0" applyNumberFormat="1" applyFont="1" applyFill="1" applyBorder="1" applyAlignment="1">
      <alignment horizontal="center" vertical="center" shrinkToFit="1"/>
    </xf>
    <xf numFmtId="175" fontId="23" fillId="10" borderId="0" xfId="0" applyNumberFormat="1" applyFont="1" applyFill="1" applyBorder="1" applyAlignment="1">
      <alignment horizontal="right" wrapText="1"/>
    </xf>
    <xf numFmtId="170" fontId="23" fillId="10" borderId="0" xfId="3" applyNumberFormat="1" applyFont="1" applyFill="1" applyBorder="1" applyAlignment="1" applyProtection="1">
      <alignment horizontal="right" wrapText="1"/>
    </xf>
    <xf numFmtId="3" fontId="22" fillId="10" borderId="7" xfId="3" applyNumberFormat="1" applyFont="1" applyFill="1" applyBorder="1" applyAlignment="1" applyProtection="1">
      <alignment horizontal="center" vertical="center" wrapText="1"/>
    </xf>
    <xf numFmtId="173" fontId="24" fillId="10" borderId="6" xfId="0" applyNumberFormat="1" applyFont="1" applyFill="1" applyBorder="1" applyAlignment="1">
      <alignment horizontal="center" vertical="center" shrinkToFit="1"/>
    </xf>
    <xf numFmtId="0" fontId="24" fillId="10" borderId="6" xfId="0" applyFont="1" applyFill="1" applyBorder="1" applyAlignment="1">
      <alignment horizontal="center" vertical="center" wrapText="1"/>
    </xf>
    <xf numFmtId="3" fontId="36" fillId="10" borderId="7" xfId="3" applyNumberFormat="1" applyFont="1" applyFill="1" applyBorder="1" applyAlignment="1" applyProtection="1">
      <alignment horizontal="center" vertical="center" wrapText="1"/>
    </xf>
    <xf numFmtId="175" fontId="36" fillId="10" borderId="6" xfId="1" applyNumberFormat="1" applyFont="1" applyFill="1" applyBorder="1" applyAlignment="1" applyProtection="1">
      <alignment horizontal="justify" vertical="center" wrapText="1"/>
    </xf>
    <xf numFmtId="0" fontId="27" fillId="10" borderId="0" xfId="0" applyFont="1" applyFill="1" applyBorder="1" applyAlignment="1">
      <alignment horizontal="center" vertical="center" wrapText="1"/>
    </xf>
    <xf numFmtId="3" fontId="22" fillId="10" borderId="7" xfId="0" applyNumberFormat="1" applyFont="1" applyFill="1" applyBorder="1" applyAlignment="1">
      <alignment horizontal="center" vertical="center" wrapText="1"/>
    </xf>
    <xf numFmtId="175" fontId="22" fillId="10" borderId="7" xfId="1" applyNumberFormat="1" applyFont="1" applyFill="1" applyBorder="1" applyAlignment="1" applyProtection="1">
      <alignment horizontal="center" vertical="center" wrapText="1"/>
    </xf>
    <xf numFmtId="173" fontId="42" fillId="10" borderId="6" xfId="0" applyNumberFormat="1" applyFont="1" applyFill="1" applyBorder="1" applyAlignment="1">
      <alignment horizontal="center" vertical="center" shrinkToFit="1"/>
    </xf>
    <xf numFmtId="0" fontId="36" fillId="10" borderId="6" xfId="0" applyFont="1" applyFill="1" applyBorder="1" applyAlignment="1">
      <alignment horizontal="left" vertical="center" wrapText="1"/>
    </xf>
    <xf numFmtId="175" fontId="22" fillId="10" borderId="7" xfId="0" applyNumberFormat="1" applyFont="1" applyFill="1" applyBorder="1" applyAlignment="1">
      <alignment horizontal="center" vertical="center" wrapText="1"/>
    </xf>
    <xf numFmtId="170" fontId="23" fillId="10" borderId="0" xfId="3" applyNumberFormat="1" applyFont="1" applyFill="1" applyBorder="1" applyAlignment="1" applyProtection="1">
      <alignment horizontal="right" vertical="center" wrapText="1"/>
    </xf>
    <xf numFmtId="175" fontId="23" fillId="10" borderId="0" xfId="1" applyNumberFormat="1" applyFont="1" applyFill="1" applyBorder="1" applyAlignment="1" applyProtection="1">
      <alignment vertical="center" wrapText="1"/>
    </xf>
    <xf numFmtId="175" fontId="23" fillId="10" borderId="0" xfId="0" applyNumberFormat="1" applyFont="1" applyFill="1" applyBorder="1" applyAlignment="1">
      <alignment horizontal="center" vertical="center" wrapText="1"/>
    </xf>
    <xf numFmtId="0" fontId="22" fillId="10" borderId="0" xfId="0" applyFont="1" applyFill="1" applyAlignment="1">
      <alignment horizontal="left" vertical="center" wrapText="1"/>
    </xf>
    <xf numFmtId="0" fontId="28" fillId="10" borderId="0" xfId="0" applyFont="1" applyFill="1" applyBorder="1" applyAlignment="1">
      <alignment horizontal="center" vertical="center" wrapText="1"/>
    </xf>
    <xf numFmtId="0" fontId="28" fillId="10" borderId="0" xfId="0" applyFont="1" applyFill="1"/>
    <xf numFmtId="0" fontId="23" fillId="10" borderId="0" xfId="0" applyFont="1" applyFill="1" applyBorder="1" applyAlignment="1">
      <alignment horizontal="left" vertical="center" wrapText="1"/>
    </xf>
    <xf numFmtId="0" fontId="23" fillId="10" borderId="0" xfId="20" applyFont="1" applyFill="1" applyBorder="1" applyAlignment="1">
      <alignment horizontal="left" vertical="top"/>
    </xf>
    <xf numFmtId="0" fontId="14" fillId="10" borderId="0" xfId="20" applyFont="1" applyFill="1" applyBorder="1" applyAlignment="1">
      <alignment horizontal="left" vertical="top"/>
    </xf>
    <xf numFmtId="0" fontId="22" fillId="10" borderId="6" xfId="20" applyFont="1" applyFill="1" applyBorder="1" applyAlignment="1">
      <alignment horizontal="center" vertical="center" wrapText="1"/>
    </xf>
    <xf numFmtId="0" fontId="42" fillId="10" borderId="6" xfId="20" applyFont="1" applyFill="1" applyBorder="1" applyAlignment="1">
      <alignment horizontal="left" vertical="top" wrapText="1"/>
    </xf>
    <xf numFmtId="3" fontId="42" fillId="10" borderId="6" xfId="0" applyNumberFormat="1" applyFont="1" applyFill="1" applyBorder="1" applyAlignment="1">
      <alignment horizontal="center" vertical="center" shrinkToFit="1"/>
    </xf>
    <xf numFmtId="3" fontId="42" fillId="10" borderId="6" xfId="0" applyNumberFormat="1" applyFont="1" applyFill="1" applyBorder="1" applyAlignment="1">
      <alignment horizontal="right" vertical="center" shrinkToFit="1"/>
    </xf>
    <xf numFmtId="173" fontId="42" fillId="10" borderId="6" xfId="0" applyNumberFormat="1" applyFont="1" applyFill="1" applyBorder="1" applyAlignment="1">
      <alignment horizontal="right" vertical="center" shrinkToFit="1"/>
    </xf>
    <xf numFmtId="0" fontId="44" fillId="10" borderId="6" xfId="20" applyFont="1" applyFill="1" applyBorder="1" applyAlignment="1">
      <alignment horizontal="left" vertical="top" wrapText="1"/>
    </xf>
    <xf numFmtId="3" fontId="44" fillId="10" borderId="6" xfId="0" applyNumberFormat="1" applyFont="1" applyFill="1" applyBorder="1" applyAlignment="1">
      <alignment horizontal="right" vertical="top" shrinkToFit="1"/>
    </xf>
    <xf numFmtId="173" fontId="44" fillId="10" borderId="6" xfId="0" applyNumberFormat="1" applyFont="1" applyFill="1" applyBorder="1" applyAlignment="1">
      <alignment vertical="top" shrinkToFit="1"/>
    </xf>
    <xf numFmtId="0" fontId="24" fillId="10" borderId="6" xfId="0" applyFont="1" applyFill="1" applyBorder="1" applyAlignment="1">
      <alignment horizontal="left" vertical="top" wrapText="1"/>
    </xf>
    <xf numFmtId="3" fontId="24" fillId="10" borderId="6" xfId="0" applyNumberFormat="1" applyFont="1" applyFill="1" applyBorder="1" applyAlignment="1">
      <alignment horizontal="right" vertical="top" shrinkToFit="1"/>
    </xf>
    <xf numFmtId="173" fontId="24" fillId="10" borderId="6" xfId="0" applyNumberFormat="1" applyFont="1" applyFill="1" applyBorder="1" applyAlignment="1">
      <alignment vertical="top" shrinkToFit="1"/>
    </xf>
    <xf numFmtId="1" fontId="24" fillId="10" borderId="6" xfId="0" applyNumberFormat="1" applyFont="1" applyFill="1" applyBorder="1" applyAlignment="1">
      <alignment horizontal="right" vertical="top" shrinkToFit="1"/>
    </xf>
    <xf numFmtId="173" fontId="42" fillId="10" borderId="6" xfId="0" applyNumberFormat="1" applyFont="1" applyFill="1" applyBorder="1" applyAlignment="1">
      <alignment vertical="center" shrinkToFit="1"/>
    </xf>
    <xf numFmtId="1" fontId="24" fillId="10" borderId="6" xfId="0" applyNumberFormat="1" applyFont="1" applyFill="1" applyBorder="1" applyAlignment="1">
      <alignment vertical="top" shrinkToFit="1"/>
    </xf>
    <xf numFmtId="0" fontId="42" fillId="10" borderId="6" xfId="0" applyFont="1" applyFill="1" applyBorder="1" applyAlignment="1">
      <alignment horizontal="left" vertical="top" wrapText="1"/>
    </xf>
    <xf numFmtId="0" fontId="25" fillId="10" borderId="0" xfId="20" applyFont="1" applyFill="1" applyBorder="1" applyAlignment="1">
      <alignment horizontal="left" vertical="top"/>
    </xf>
    <xf numFmtId="0" fontId="45" fillId="10" borderId="0" xfId="20" applyFont="1" applyFill="1" applyBorder="1" applyAlignment="1">
      <alignment horizontal="left" vertical="top"/>
    </xf>
    <xf numFmtId="3" fontId="22" fillId="10" borderId="6" xfId="0" applyNumberFormat="1" applyFont="1" applyFill="1" applyBorder="1" applyAlignment="1">
      <alignment horizontal="center" vertical="center"/>
    </xf>
    <xf numFmtId="170" fontId="5" fillId="0" borderId="0" xfId="3" applyNumberFormat="1"/>
    <xf numFmtId="0" fontId="22" fillId="10" borderId="6" xfId="0" applyFont="1" applyFill="1" applyBorder="1" applyAlignment="1">
      <alignment horizontal="center" vertical="center" wrapText="1"/>
    </xf>
    <xf numFmtId="0" fontId="23" fillId="10" borderId="6" xfId="0" applyFont="1" applyFill="1" applyBorder="1"/>
    <xf numFmtId="0" fontId="22" fillId="10" borderId="6" xfId="22" applyFont="1" applyFill="1" applyBorder="1" applyAlignment="1">
      <alignment horizontal="center" vertical="center" wrapText="1"/>
    </xf>
    <xf numFmtId="14" fontId="22" fillId="10" borderId="6" xfId="22" applyNumberFormat="1" applyFont="1" applyFill="1" applyBorder="1" applyAlignment="1">
      <alignment horizontal="center" vertical="center" wrapText="1"/>
    </xf>
    <xf numFmtId="0" fontId="50" fillId="10" borderId="0" xfId="0" applyFont="1" applyFill="1" applyBorder="1" applyAlignment="1">
      <alignment horizontal="left" vertical="center" wrapText="1"/>
    </xf>
    <xf numFmtId="0" fontId="25" fillId="10" borderId="0" xfId="0" applyFont="1" applyFill="1" applyBorder="1" applyAlignment="1">
      <alignment horizontal="left" vertical="center" wrapText="1"/>
    </xf>
    <xf numFmtId="3" fontId="22" fillId="10" borderId="6" xfId="0" applyNumberFormat="1" applyFont="1" applyFill="1" applyBorder="1" applyAlignment="1">
      <alignment horizontal="center" vertical="center"/>
    </xf>
    <xf numFmtId="0" fontId="22" fillId="10" borderId="6" xfId="0" applyFont="1" applyFill="1" applyBorder="1" applyAlignment="1">
      <alignment horizontal="center" vertical="center"/>
    </xf>
    <xf numFmtId="0" fontId="22" fillId="12" borderId="9" xfId="0" applyFont="1" applyFill="1" applyBorder="1" applyAlignment="1">
      <alignment horizontal="center" vertical="center" wrapText="1"/>
    </xf>
    <xf numFmtId="0" fontId="23" fillId="10" borderId="6" xfId="0" applyFont="1" applyFill="1" applyBorder="1" applyAlignment="1">
      <alignment horizontal="left" vertical="center" wrapText="1"/>
    </xf>
    <xf numFmtId="0" fontId="25" fillId="10" borderId="12" xfId="0" applyFont="1" applyFill="1" applyBorder="1" applyAlignment="1">
      <alignment horizontal="left" vertical="center" wrapText="1"/>
    </xf>
    <xf numFmtId="0" fontId="37" fillId="10" borderId="0" xfId="0" applyFont="1" applyFill="1" applyBorder="1" applyAlignment="1">
      <alignment horizontal="left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2" borderId="6" xfId="0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left"/>
    </xf>
    <xf numFmtId="0" fontId="38" fillId="10" borderId="0" xfId="0" applyFont="1" applyFill="1" applyBorder="1" applyAlignment="1">
      <alignment horizontal="left" vertical="center" wrapText="1"/>
    </xf>
    <xf numFmtId="0" fontId="23" fillId="10" borderId="0" xfId="0" applyFont="1" applyFill="1" applyBorder="1"/>
    <xf numFmtId="0" fontId="0" fillId="10" borderId="0" xfId="0" applyFill="1" applyBorder="1"/>
    <xf numFmtId="0" fontId="22" fillId="10" borderId="9" xfId="0" applyFont="1" applyFill="1" applyBorder="1" applyAlignment="1">
      <alignment horizontal="center" vertical="center" wrapText="1"/>
    </xf>
    <xf numFmtId="0" fontId="22" fillId="10" borderId="10" xfId="0" applyFont="1" applyFill="1" applyBorder="1" applyAlignment="1">
      <alignment horizontal="center" vertical="center" wrapText="1"/>
    </xf>
    <xf numFmtId="0" fontId="22" fillId="10" borderId="13" xfId="0" applyFont="1" applyFill="1" applyBorder="1" applyAlignment="1">
      <alignment horizontal="center" vertical="center" wrapText="1"/>
    </xf>
    <xf numFmtId="0" fontId="22" fillId="10" borderId="8" xfId="0" applyFont="1" applyFill="1" applyBorder="1" applyAlignment="1">
      <alignment horizontal="center" vertical="center" wrapText="1"/>
    </xf>
    <xf numFmtId="0" fontId="43" fillId="10" borderId="7" xfId="0" applyFont="1" applyFill="1" applyBorder="1" applyAlignment="1">
      <alignment horizontal="center" vertical="center"/>
    </xf>
    <xf numFmtId="0" fontId="43" fillId="10" borderId="13" xfId="0" applyFont="1" applyFill="1" applyBorder="1" applyAlignment="1">
      <alignment horizontal="center" vertical="center"/>
    </xf>
    <xf numFmtId="0" fontId="43" fillId="10" borderId="8" xfId="0" applyFont="1" applyFill="1" applyBorder="1" applyAlignment="1">
      <alignment horizontal="center" vertical="center"/>
    </xf>
    <xf numFmtId="0" fontId="42" fillId="10" borderId="7" xfId="0" applyFont="1" applyFill="1" applyBorder="1" applyAlignment="1">
      <alignment horizontal="center" vertical="center" wrapText="1"/>
    </xf>
    <xf numFmtId="0" fontId="42" fillId="10" borderId="13" xfId="0" applyFont="1" applyFill="1" applyBorder="1" applyAlignment="1">
      <alignment horizontal="center" vertical="center" wrapText="1"/>
    </xf>
    <xf numFmtId="0" fontId="42" fillId="10" borderId="8" xfId="0" applyFont="1" applyFill="1" applyBorder="1" applyAlignment="1">
      <alignment horizontal="center" vertical="center" wrapText="1"/>
    </xf>
    <xf numFmtId="0" fontId="24" fillId="10" borderId="6" xfId="20" applyFont="1" applyFill="1" applyBorder="1" applyAlignment="1">
      <alignment horizontal="center" vertical="top" wrapText="1"/>
    </xf>
    <xf numFmtId="0" fontId="22" fillId="10" borderId="6" xfId="20" applyFont="1" applyFill="1" applyBorder="1" applyAlignment="1">
      <alignment horizontal="center" vertical="center" wrapText="1"/>
    </xf>
    <xf numFmtId="0" fontId="22" fillId="10" borderId="6" xfId="20" applyFont="1" applyFill="1" applyBorder="1" applyAlignment="1">
      <alignment horizontal="center" vertical="center"/>
    </xf>
    <xf numFmtId="0" fontId="22" fillId="10" borderId="6" xfId="20" applyFont="1" applyFill="1" applyBorder="1" applyAlignment="1">
      <alignment horizontal="center" vertical="top" wrapText="1"/>
    </xf>
  </cellXfs>
  <cellStyles count="41">
    <cellStyle name="Accent 1 5" xfId="5" xr:uid="{00000000-0005-0000-0000-000006000000}"/>
    <cellStyle name="Accent 2 6" xfId="6" xr:uid="{00000000-0005-0000-0000-000007000000}"/>
    <cellStyle name="Accent 3 7" xfId="7" xr:uid="{00000000-0005-0000-0000-000008000000}"/>
    <cellStyle name="Accent 4" xfId="8" xr:uid="{00000000-0005-0000-0000-000009000000}"/>
    <cellStyle name="Bad 8" xfId="9" xr:uid="{00000000-0005-0000-0000-00000A000000}"/>
    <cellStyle name="Collegamento ipertestuale" xfId="4" builtinId="8"/>
    <cellStyle name="Error 9" xfId="10" xr:uid="{00000000-0005-0000-0000-00000B000000}"/>
    <cellStyle name="Euro" xfId="11" xr:uid="{00000000-0005-0000-0000-00000C000000}"/>
    <cellStyle name="Footnote 10" xfId="12" xr:uid="{00000000-0005-0000-0000-00000D000000}"/>
    <cellStyle name="Good 11" xfId="13" xr:uid="{00000000-0005-0000-0000-00000E000000}"/>
    <cellStyle name="Heading 1 13" xfId="14" xr:uid="{00000000-0005-0000-0000-00000F000000}"/>
    <cellStyle name="Heading 12" xfId="15" xr:uid="{00000000-0005-0000-0000-000010000000}"/>
    <cellStyle name="Heading 2 14" xfId="16" xr:uid="{00000000-0005-0000-0000-000011000000}"/>
    <cellStyle name="Hyperlink 15" xfId="17" xr:uid="{00000000-0005-0000-0000-000012000000}"/>
    <cellStyle name="Migliaia" xfId="1" builtinId="3"/>
    <cellStyle name="Migliaia [0]" xfId="2" builtinId="6"/>
    <cellStyle name="Migliaia [0] 6" xfId="39" xr:uid="{E04B6848-B108-48C0-BA6D-7A78181E6900}"/>
    <cellStyle name="Neutral 16" xfId="18" xr:uid="{00000000-0005-0000-0000-000013000000}"/>
    <cellStyle name="Normale" xfId="0" builtinId="0"/>
    <cellStyle name="Normale 11 2 2" xfId="40" xr:uid="{F42BEBFB-F01B-4684-922A-91A3A8562C0D}"/>
    <cellStyle name="Normale 2" xfId="19" xr:uid="{00000000-0005-0000-0000-000014000000}"/>
    <cellStyle name="Normale 3" xfId="20" xr:uid="{00000000-0005-0000-0000-000015000000}"/>
    <cellStyle name="Normale 4" xfId="21" xr:uid="{00000000-0005-0000-0000-000016000000}"/>
    <cellStyle name="Normale_SEZ 1 VI" xfId="22" xr:uid="{00000000-0005-0000-0000-000018000000}"/>
    <cellStyle name="Note 17" xfId="23" xr:uid="{00000000-0005-0000-0000-000019000000}"/>
    <cellStyle name="Nuovo" xfId="24" xr:uid="{00000000-0005-0000-0000-00001A000000}"/>
    <cellStyle name="Percentuale" xfId="3" builtinId="5"/>
    <cellStyle name="Percentuale 2" xfId="25" xr:uid="{00000000-0005-0000-0000-00001B000000}"/>
    <cellStyle name="Result 18" xfId="26" xr:uid="{00000000-0005-0000-0000-00001C000000}"/>
    <cellStyle name="Status 19" xfId="27" xr:uid="{00000000-0005-0000-0000-00001D000000}"/>
    <cellStyle name="T_decimale(1)" xfId="28" xr:uid="{00000000-0005-0000-0000-00001E000000}"/>
    <cellStyle name="T_decimale(2)" xfId="29" xr:uid="{00000000-0005-0000-0000-00001F000000}"/>
    <cellStyle name="T_fiancata" xfId="30" xr:uid="{00000000-0005-0000-0000-000020000000}"/>
    <cellStyle name="T_fonte" xfId="31" xr:uid="{00000000-0005-0000-0000-000021000000}"/>
    <cellStyle name="T_intero" xfId="32" xr:uid="{00000000-0005-0000-0000-000022000000}"/>
    <cellStyle name="T_intestazione" xfId="33" xr:uid="{00000000-0005-0000-0000-000023000000}"/>
    <cellStyle name="T_intestazione bassa" xfId="34" xr:uid="{00000000-0005-0000-0000-000024000000}"/>
    <cellStyle name="T_titolo" xfId="35" xr:uid="{00000000-0005-0000-0000-000025000000}"/>
    <cellStyle name="Text 20" xfId="36" xr:uid="{00000000-0005-0000-0000-000026000000}"/>
    <cellStyle name="Valuta (0)_Cartel1" xfId="37" xr:uid="{00000000-0005-0000-0000-000027000000}"/>
    <cellStyle name="Warning 21" xfId="38" xr:uid="{00000000-0005-0000-0000-00002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A5A5A5"/>
      <rgbColor rgb="FF993366"/>
      <rgbColor rgb="FFFFFFCC"/>
      <rgbColor rgb="FFDAE3F3"/>
      <rgbColor rgb="FF660066"/>
      <rgbColor rgb="FF70AD47"/>
      <rgbColor rgb="FF0563C1"/>
      <rgbColor rgb="FFD9D9D9"/>
      <rgbColor rgb="FF000080"/>
      <rgbColor rgb="FFFF00FF"/>
      <rgbColor rgb="FFFFD320"/>
      <rgbColor rgb="FF00FFFF"/>
      <rgbColor rgb="FF800080"/>
      <rgbColor rgb="FF800000"/>
      <rgbColor rgb="FF2F5597"/>
      <rgbColor rgb="FF0000FF"/>
      <rgbColor rgb="FF00CCFF"/>
      <rgbColor rgb="FFF2F2F2"/>
      <rgbColor rgb="FFCCFFCC"/>
      <rgbColor rgb="FFDDDDDD"/>
      <rgbColor rgb="FFBFBFBF"/>
      <rgbColor rgb="FFFF99CC"/>
      <rgbColor rgb="FFB3B3B3"/>
      <rgbColor rgb="FFFFCCCC"/>
      <rgbColor rgb="FF4472C4"/>
      <rgbColor rgb="FF5B9BD5"/>
      <rgbColor rgb="FF92D050"/>
      <rgbColor rgb="FFFFC000"/>
      <rgbColor rgb="FFBF9000"/>
      <rgbColor rgb="FFED7D31"/>
      <rgbColor rgb="FF7F7F7F"/>
      <rgbColor rgb="FF8B8B8B"/>
      <rgbColor rgb="FF003366"/>
      <rgbColor rgb="FF548235"/>
      <rgbColor rgb="FF004586"/>
      <rgbColor rgb="FF252525"/>
      <rgbColor rgb="FFFF420E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1143000</xdr:colOff>
      <xdr:row>3</xdr:row>
      <xdr:rowOff>47625</xdr:rowOff>
    </xdr:from>
    <xdr:to>
      <xdr:col>8</xdr:col>
      <xdr:colOff>390525</xdr:colOff>
      <xdr:row>31</xdr:row>
      <xdr:rowOff>47625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6D6EC52B-BE60-4A6C-B403-73753F561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19125"/>
          <a:ext cx="6562725" cy="433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30068</xdr:colOff>
      <xdr:row>32</xdr:row>
      <xdr:rowOff>47625</xdr:rowOff>
    </xdr:from>
    <xdr:to>
      <xdr:col>8</xdr:col>
      <xdr:colOff>314324</xdr:colOff>
      <xdr:row>60</xdr:row>
      <xdr:rowOff>95250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5AFDD195-8130-7F08-699C-1F9F764A9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593" y="5143500"/>
          <a:ext cx="6446931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16</xdr:row>
      <xdr:rowOff>104775</xdr:rowOff>
    </xdr:from>
    <xdr:to>
      <xdr:col>5</xdr:col>
      <xdr:colOff>438150</xdr:colOff>
      <xdr:row>40</xdr:row>
      <xdr:rowOff>28575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8B27999-8530-780A-ED9C-947BBEF69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657600"/>
          <a:ext cx="5467350" cy="452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18</xdr:row>
      <xdr:rowOff>38100</xdr:rowOff>
    </xdr:from>
    <xdr:to>
      <xdr:col>7</xdr:col>
      <xdr:colOff>180975</xdr:colOff>
      <xdr:row>41</xdr:row>
      <xdr:rowOff>85725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4C65A0D6-5D64-73F2-54D0-32B8F4CE0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800600"/>
          <a:ext cx="5734050" cy="411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1409700</xdr:colOff>
      <xdr:row>35</xdr:row>
      <xdr:rowOff>123825</xdr:rowOff>
    </xdr:from>
    <xdr:to>
      <xdr:col>4</xdr:col>
      <xdr:colOff>628650</xdr:colOff>
      <xdr:row>53</xdr:row>
      <xdr:rowOff>57150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F331E8A-B6F0-F768-C653-62238CAEB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534400"/>
          <a:ext cx="5800725" cy="3476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S49"/>
  <sheetViews>
    <sheetView tabSelected="1" zoomScaleNormal="100" workbookViewId="0">
      <selection sqref="A1:F1"/>
    </sheetView>
  </sheetViews>
  <sheetFormatPr defaultColWidth="8.5703125" defaultRowHeight="15"/>
  <cols>
    <col min="1" max="1" width="21.42578125" style="18" customWidth="1"/>
    <col min="2" max="2" width="41.140625" style="1" customWidth="1"/>
    <col min="3" max="3" width="11" style="1" customWidth="1"/>
    <col min="4" max="4" width="11.7109375" style="1" customWidth="1"/>
    <col min="5" max="5" width="11.85546875" style="1" customWidth="1"/>
    <col min="6" max="7" width="15.28515625" style="1" customWidth="1"/>
    <col min="8" max="10" width="15.85546875" style="2" customWidth="1"/>
    <col min="11" max="27" width="9.7109375" style="3" customWidth="1"/>
    <col min="28" max="45" width="9.7109375" style="1" customWidth="1"/>
    <col min="46" max="54" width="9.7109375" style="3" customWidth="1"/>
    <col min="55" max="1020" width="12.140625" style="3" customWidth="1"/>
    <col min="1021" max="16384" width="8.5703125" style="3"/>
  </cols>
  <sheetData>
    <row r="1" spans="1:7" ht="36" customHeight="1">
      <c r="A1" s="195" t="s">
        <v>265</v>
      </c>
      <c r="B1" s="195"/>
      <c r="C1" s="195"/>
      <c r="D1" s="195"/>
      <c r="E1" s="195"/>
      <c r="F1" s="195"/>
    </row>
    <row r="2" spans="1:7" ht="9" customHeight="1">
      <c r="A2" s="196"/>
      <c r="B2" s="196"/>
      <c r="C2" s="196"/>
      <c r="D2" s="196"/>
      <c r="E2" s="196"/>
      <c r="F2" s="196"/>
    </row>
    <row r="3" spans="1:7" ht="15" customHeight="1">
      <c r="A3" s="197" t="s">
        <v>0</v>
      </c>
      <c r="B3" s="197" t="s">
        <v>1</v>
      </c>
      <c r="C3" s="198" t="s">
        <v>2</v>
      </c>
      <c r="D3" s="198" t="s">
        <v>3</v>
      </c>
      <c r="E3" s="197" t="s">
        <v>4</v>
      </c>
      <c r="F3" s="195" t="s">
        <v>264</v>
      </c>
    </row>
    <row r="4" spans="1:7">
      <c r="A4" s="197"/>
      <c r="B4" s="197"/>
      <c r="C4" s="198"/>
      <c r="D4" s="198"/>
      <c r="E4" s="197"/>
      <c r="F4" s="195"/>
    </row>
    <row r="5" spans="1:7">
      <c r="A5" s="197"/>
      <c r="B5" s="197"/>
      <c r="C5" s="198"/>
      <c r="D5" s="198"/>
      <c r="E5" s="197"/>
      <c r="F5" s="195"/>
    </row>
    <row r="6" spans="1:7" ht="9.75" customHeight="1">
      <c r="A6" s="196"/>
      <c r="B6" s="196"/>
      <c r="C6" s="196"/>
      <c r="D6" s="196"/>
      <c r="E6" s="196"/>
      <c r="F6" s="196"/>
    </row>
    <row r="7" spans="1:7">
      <c r="A7" s="4" t="s">
        <v>5</v>
      </c>
      <c r="B7" s="5" t="s">
        <v>6</v>
      </c>
      <c r="C7" s="6">
        <v>8187</v>
      </c>
      <c r="D7" s="6">
        <v>7818</v>
      </c>
      <c r="E7" s="6">
        <v>3889</v>
      </c>
      <c r="F7" s="7">
        <v>1.4797507788161912E-2</v>
      </c>
    </row>
    <row r="8" spans="1:7" ht="9.75" customHeight="1">
      <c r="A8" s="196"/>
      <c r="B8" s="196"/>
      <c r="C8" s="196"/>
      <c r="D8" s="196"/>
      <c r="E8" s="196"/>
      <c r="F8" s="196"/>
    </row>
    <row r="9" spans="1:7">
      <c r="A9" s="4" t="s">
        <v>7</v>
      </c>
      <c r="B9" s="8" t="s">
        <v>8</v>
      </c>
      <c r="C9" s="9">
        <v>945</v>
      </c>
      <c r="D9" s="9">
        <v>8767</v>
      </c>
      <c r="E9" s="9">
        <v>8099</v>
      </c>
      <c r="F9" s="7">
        <v>4.7056013376328698E-2</v>
      </c>
    </row>
    <row r="10" spans="1:7">
      <c r="A10" s="4" t="s">
        <v>9</v>
      </c>
      <c r="B10" s="8" t="s">
        <v>10</v>
      </c>
      <c r="C10" s="9">
        <v>1455</v>
      </c>
      <c r="D10" s="9">
        <v>12097</v>
      </c>
      <c r="E10" s="9">
        <v>11317</v>
      </c>
      <c r="F10" s="7">
        <v>-2.8119225516188617E-2</v>
      </c>
    </row>
    <row r="11" spans="1:7">
      <c r="A11" s="4" t="s">
        <v>11</v>
      </c>
      <c r="B11" s="8" t="s">
        <v>12</v>
      </c>
      <c r="C11" s="9">
        <v>1035</v>
      </c>
      <c r="D11" s="9">
        <v>12619</v>
      </c>
      <c r="E11" s="9">
        <v>12225</v>
      </c>
      <c r="F11" s="7">
        <v>-2.1934583785459649E-2</v>
      </c>
      <c r="G11" s="10"/>
    </row>
    <row r="12" spans="1:7">
      <c r="A12" s="4" t="s">
        <v>13</v>
      </c>
      <c r="B12" s="8" t="s">
        <v>14</v>
      </c>
      <c r="C12" s="9">
        <v>1399</v>
      </c>
      <c r="D12" s="9">
        <v>6045</v>
      </c>
      <c r="E12" s="9">
        <v>4880</v>
      </c>
      <c r="F12" s="7">
        <v>-4.7744484688837519E-3</v>
      </c>
    </row>
    <row r="13" spans="1:7">
      <c r="A13" s="4" t="s">
        <v>15</v>
      </c>
      <c r="B13" s="8" t="s">
        <v>16</v>
      </c>
      <c r="C13" s="9">
        <v>861</v>
      </c>
      <c r="D13" s="9">
        <v>14536</v>
      </c>
      <c r="E13" s="9">
        <v>14308</v>
      </c>
      <c r="F13" s="7">
        <v>5.5066079295151837E-4</v>
      </c>
    </row>
    <row r="14" spans="1:7">
      <c r="A14" s="4" t="s">
        <v>17</v>
      </c>
      <c r="B14" s="8" t="s">
        <v>18</v>
      </c>
      <c r="C14" s="9">
        <v>680</v>
      </c>
      <c r="D14" s="9">
        <v>4096</v>
      </c>
      <c r="E14" s="9">
        <v>3602</v>
      </c>
      <c r="F14" s="7">
        <v>-1.4911014911014875E-2</v>
      </c>
    </row>
    <row r="15" spans="1:7">
      <c r="A15" s="4" t="s">
        <v>19</v>
      </c>
      <c r="B15" s="8" t="s">
        <v>20</v>
      </c>
      <c r="C15" s="9">
        <v>3773</v>
      </c>
      <c r="D15" s="9">
        <v>33816</v>
      </c>
      <c r="E15" s="9">
        <v>31436</v>
      </c>
      <c r="F15" s="7">
        <v>-1.4914938242833853E-2</v>
      </c>
    </row>
    <row r="16" spans="1:7">
      <c r="A16" s="4" t="s">
        <v>21</v>
      </c>
      <c r="B16" s="8" t="s">
        <v>22</v>
      </c>
      <c r="C16" s="9">
        <v>925</v>
      </c>
      <c r="D16" s="9">
        <v>14366</v>
      </c>
      <c r="E16" s="9">
        <v>14036</v>
      </c>
      <c r="F16" s="7">
        <v>-2.7155143224757872E-2</v>
      </c>
    </row>
    <row r="17" spans="1:6">
      <c r="A17" s="4" t="s">
        <v>23</v>
      </c>
      <c r="B17" s="8" t="s">
        <v>24</v>
      </c>
      <c r="C17" s="9">
        <v>1839</v>
      </c>
      <c r="D17" s="11">
        <v>26882</v>
      </c>
      <c r="E17" s="11">
        <v>26340</v>
      </c>
      <c r="F17" s="7">
        <v>1.9570659182280181E-2</v>
      </c>
    </row>
    <row r="18" spans="1:6">
      <c r="A18" s="4" t="s">
        <v>25</v>
      </c>
      <c r="B18" s="8" t="s">
        <v>26</v>
      </c>
      <c r="C18" s="9">
        <v>2750</v>
      </c>
      <c r="D18" s="9">
        <v>15871</v>
      </c>
      <c r="E18" s="9">
        <v>13936</v>
      </c>
      <c r="F18" s="7">
        <v>8.5149647327953382E-3</v>
      </c>
    </row>
    <row r="19" spans="1:6" ht="15.75" customHeight="1">
      <c r="A19" s="197" t="s">
        <v>27</v>
      </c>
      <c r="B19" s="197"/>
      <c r="C19" s="12">
        <v>15662</v>
      </c>
      <c r="D19" s="12">
        <v>149095</v>
      </c>
      <c r="E19" s="12">
        <v>140179</v>
      </c>
      <c r="F19" s="7">
        <v>-3.9083377872795033E-3</v>
      </c>
    </row>
    <row r="20" spans="1:6" ht="9.75" customHeight="1">
      <c r="A20" s="196"/>
      <c r="B20" s="196"/>
      <c r="C20" s="196"/>
      <c r="D20" s="196"/>
      <c r="E20" s="196"/>
      <c r="F20" s="196"/>
    </row>
    <row r="21" spans="1:6">
      <c r="A21" s="4" t="s">
        <v>28</v>
      </c>
      <c r="B21" s="8" t="s">
        <v>29</v>
      </c>
      <c r="C21" s="9">
        <v>788</v>
      </c>
      <c r="D21" s="9">
        <v>3427</v>
      </c>
      <c r="E21" s="9">
        <v>3328</v>
      </c>
      <c r="F21" s="7">
        <v>5.2841781874039873E-2</v>
      </c>
    </row>
    <row r="22" spans="1:6">
      <c r="A22" s="4" t="s">
        <v>30</v>
      </c>
      <c r="B22" s="8" t="s">
        <v>31</v>
      </c>
      <c r="C22" s="9">
        <v>11904</v>
      </c>
      <c r="D22" s="9">
        <v>24666</v>
      </c>
      <c r="E22" s="9">
        <v>15111</v>
      </c>
      <c r="F22" s="7">
        <v>8.9581543747698777E-3</v>
      </c>
    </row>
    <row r="23" spans="1:6">
      <c r="A23" s="197" t="s">
        <v>32</v>
      </c>
      <c r="B23" s="197"/>
      <c r="C23" s="13">
        <v>28354</v>
      </c>
      <c r="D23" s="13">
        <v>177188</v>
      </c>
      <c r="E23" s="13">
        <v>158618</v>
      </c>
      <c r="F23" s="7">
        <v>-1.0936848158211721E-3</v>
      </c>
    </row>
    <row r="24" spans="1:6" ht="10.5" customHeight="1">
      <c r="A24" s="196"/>
      <c r="B24" s="196"/>
      <c r="C24" s="196"/>
      <c r="D24" s="196"/>
      <c r="E24" s="196"/>
      <c r="F24" s="196"/>
    </row>
    <row r="25" spans="1:6">
      <c r="A25" s="4" t="s">
        <v>33</v>
      </c>
      <c r="B25" s="8" t="s">
        <v>34</v>
      </c>
      <c r="C25" s="9">
        <v>19738</v>
      </c>
      <c r="D25" s="9">
        <v>47995</v>
      </c>
      <c r="E25" s="9">
        <v>35152</v>
      </c>
      <c r="F25" s="7">
        <v>-8.9538082139808406E-2</v>
      </c>
    </row>
    <row r="26" spans="1:6">
      <c r="A26" s="4" t="s">
        <v>35</v>
      </c>
      <c r="B26" s="8" t="s">
        <v>36</v>
      </c>
      <c r="C26" s="9">
        <v>2526</v>
      </c>
      <c r="D26" s="9">
        <v>14409</v>
      </c>
      <c r="E26" s="9">
        <v>13093</v>
      </c>
      <c r="F26" s="7">
        <v>-4.7905378617682071E-2</v>
      </c>
    </row>
    <row r="27" spans="1:6">
      <c r="A27" s="4" t="s">
        <v>37</v>
      </c>
      <c r="B27" s="8" t="s">
        <v>38</v>
      </c>
      <c r="C27" s="9">
        <v>6259</v>
      </c>
      <c r="D27" s="9">
        <v>32331</v>
      </c>
      <c r="E27" s="9">
        <v>27077</v>
      </c>
      <c r="F27" s="7">
        <v>3.0470119521912364E-2</v>
      </c>
    </row>
    <row r="28" spans="1:6">
      <c r="A28" s="4" t="s">
        <v>271</v>
      </c>
      <c r="B28" s="8" t="s">
        <v>39</v>
      </c>
      <c r="C28" s="9">
        <v>2486</v>
      </c>
      <c r="D28" s="9">
        <v>7259</v>
      </c>
      <c r="E28" s="9">
        <v>6458</v>
      </c>
      <c r="F28" s="7">
        <v>1.001808821483241E-2</v>
      </c>
    </row>
    <row r="29" spans="1:6">
      <c r="A29" s="4" t="s">
        <v>41</v>
      </c>
      <c r="B29" s="8" t="s">
        <v>40</v>
      </c>
      <c r="C29" s="9">
        <v>3563</v>
      </c>
      <c r="D29" s="9">
        <v>7423</v>
      </c>
      <c r="E29" s="9">
        <v>5895</v>
      </c>
      <c r="F29" s="7">
        <v>-1.0765711209796969E-3</v>
      </c>
    </row>
    <row r="30" spans="1:6">
      <c r="A30" s="4" t="s">
        <v>43</v>
      </c>
      <c r="B30" s="8" t="s">
        <v>42</v>
      </c>
      <c r="C30" s="9">
        <v>7280</v>
      </c>
      <c r="D30" s="9">
        <v>5059</v>
      </c>
      <c r="E30" s="9">
        <v>3128</v>
      </c>
      <c r="F30" s="7">
        <v>1.8522246829071776E-2</v>
      </c>
    </row>
    <row r="31" spans="1:6">
      <c r="A31" s="4" t="s">
        <v>269</v>
      </c>
      <c r="B31" s="8" t="s">
        <v>44</v>
      </c>
      <c r="C31" s="9">
        <v>4581</v>
      </c>
      <c r="D31" s="9">
        <v>8803</v>
      </c>
      <c r="E31" s="9">
        <v>7055</v>
      </c>
      <c r="F31" s="7">
        <v>6.2871513488798048E-3</v>
      </c>
    </row>
    <row r="32" spans="1:6">
      <c r="A32" s="4" t="s">
        <v>266</v>
      </c>
      <c r="B32" s="8" t="s">
        <v>45</v>
      </c>
      <c r="C32" s="9">
        <v>2741</v>
      </c>
      <c r="D32" s="9">
        <v>14495</v>
      </c>
      <c r="E32" s="9">
        <v>13902</v>
      </c>
      <c r="F32" s="7">
        <v>4.7099617135013983E-2</v>
      </c>
    </row>
    <row r="33" spans="1:7">
      <c r="A33" s="4" t="s">
        <v>267</v>
      </c>
      <c r="B33" s="8" t="s">
        <v>46</v>
      </c>
      <c r="C33" s="9">
        <v>8870</v>
      </c>
      <c r="D33" s="9">
        <v>33713</v>
      </c>
      <c r="E33" s="9">
        <v>26560</v>
      </c>
      <c r="F33" s="7">
        <v>0.15796524009067792</v>
      </c>
    </row>
    <row r="34" spans="1:7">
      <c r="A34" s="197" t="s">
        <v>47</v>
      </c>
      <c r="B34" s="197"/>
      <c r="C34" s="13">
        <v>58044</v>
      </c>
      <c r="D34" s="13">
        <v>171487</v>
      </c>
      <c r="E34" s="13">
        <v>138320</v>
      </c>
      <c r="F34" s="7">
        <v>5.7062763174871023E-3</v>
      </c>
    </row>
    <row r="35" spans="1:7" ht="10.5" customHeight="1">
      <c r="A35" s="196"/>
      <c r="B35" s="196"/>
      <c r="C35" s="196"/>
      <c r="D35" s="196"/>
      <c r="E35" s="196"/>
      <c r="F35" s="196"/>
    </row>
    <row r="36" spans="1:7">
      <c r="A36" s="4" t="s">
        <v>268</v>
      </c>
      <c r="B36" s="8" t="s">
        <v>48</v>
      </c>
      <c r="C36" s="9">
        <v>3232</v>
      </c>
      <c r="D36" s="9">
        <v>1206</v>
      </c>
      <c r="E36" s="9">
        <v>1099</v>
      </c>
      <c r="F36" s="7">
        <v>-0.15249472944483489</v>
      </c>
    </row>
    <row r="37" spans="1:7" ht="18" customHeight="1">
      <c r="A37" s="197" t="s">
        <v>49</v>
      </c>
      <c r="B37" s="197"/>
      <c r="C37" s="14">
        <v>97817</v>
      </c>
      <c r="D37" s="14">
        <v>357699</v>
      </c>
      <c r="E37" s="14">
        <v>301926</v>
      </c>
      <c r="F37" s="15"/>
    </row>
    <row r="38" spans="1:7" ht="11.25" customHeight="1">
      <c r="A38" s="200" t="s">
        <v>50</v>
      </c>
      <c r="B38" s="200"/>
      <c r="C38" s="200"/>
      <c r="D38" s="200"/>
      <c r="E38" s="200"/>
    </row>
    <row r="39" spans="1:7">
      <c r="A39" s="199" t="s">
        <v>270</v>
      </c>
      <c r="B39" s="199"/>
      <c r="C39" s="199"/>
      <c r="D39" s="199"/>
      <c r="E39" s="199"/>
    </row>
    <row r="40" spans="1:7" ht="12.75" customHeight="1">
      <c r="A40" s="16"/>
      <c r="B40" s="17"/>
      <c r="C40" s="17"/>
      <c r="D40" s="17"/>
      <c r="E40" s="17"/>
      <c r="F40" s="17"/>
      <c r="G40" s="17"/>
    </row>
    <row r="41" spans="1:7" ht="12.75" customHeight="1">
      <c r="A41" s="16"/>
      <c r="B41" s="17"/>
      <c r="C41" s="17"/>
      <c r="D41" s="17"/>
      <c r="E41" s="17"/>
      <c r="F41" s="17"/>
      <c r="G41" s="17"/>
    </row>
    <row r="42" spans="1:7" ht="25.5" customHeight="1">
      <c r="B42" s="19"/>
      <c r="C42" s="20"/>
    </row>
    <row r="43" spans="1:7" ht="25.5" customHeight="1">
      <c r="B43" s="19"/>
      <c r="C43" s="20"/>
    </row>
    <row r="44" spans="1:7" ht="12.75" customHeight="1">
      <c r="B44" s="19"/>
      <c r="C44" s="20"/>
    </row>
    <row r="45" spans="1:7" ht="12.75" customHeight="1">
      <c r="B45" s="19"/>
      <c r="C45" s="20"/>
    </row>
    <row r="46" spans="1:7" ht="25.5" customHeight="1">
      <c r="B46" s="19"/>
      <c r="C46" s="20"/>
      <c r="D46" s="10"/>
    </row>
    <row r="47" spans="1:7" ht="12.75" customHeight="1">
      <c r="B47" s="19"/>
      <c r="C47" s="20"/>
      <c r="D47" s="10"/>
    </row>
    <row r="48" spans="1:7" ht="12.75" customHeight="1">
      <c r="B48" s="19"/>
      <c r="C48" s="20"/>
      <c r="D48" s="10"/>
    </row>
    <row r="49" spans="2:3" ht="12.75" customHeight="1">
      <c r="B49" s="21"/>
      <c r="C49" s="22"/>
    </row>
  </sheetData>
  <mergeCells count="19">
    <mergeCell ref="A39:E39"/>
    <mergeCell ref="A24:F24"/>
    <mergeCell ref="A34:B34"/>
    <mergeCell ref="A35:F35"/>
    <mergeCell ref="A37:B37"/>
    <mergeCell ref="A38:E38"/>
    <mergeCell ref="A6:F6"/>
    <mergeCell ref="A8:F8"/>
    <mergeCell ref="A19:B19"/>
    <mergeCell ref="A20:F20"/>
    <mergeCell ref="A23:B23"/>
    <mergeCell ref="A1:F1"/>
    <mergeCell ref="A2:F2"/>
    <mergeCell ref="A3:A5"/>
    <mergeCell ref="B3:B5"/>
    <mergeCell ref="C3:C5"/>
    <mergeCell ref="D3:D5"/>
    <mergeCell ref="E3:E5"/>
    <mergeCell ref="F3:F5"/>
  </mergeCells>
  <pageMargins left="0.74791666666666701" right="0.74791666666666701" top="1.81388888888889" bottom="1.2791666666666699" header="0.511811023622047" footer="0.511811023622047"/>
  <pageSetup paperSize="9" scale="77" pageOrder="overThenDown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BI1048571"/>
  <sheetViews>
    <sheetView zoomScaleNormal="100" workbookViewId="0">
      <selection sqref="A1:G1"/>
    </sheetView>
  </sheetViews>
  <sheetFormatPr defaultColWidth="8.5703125" defaultRowHeight="15"/>
  <cols>
    <col min="1" max="1" width="45.28515625" style="52" customWidth="1"/>
    <col min="2" max="4" width="11.7109375" style="52" customWidth="1"/>
    <col min="5" max="5" width="11.7109375" style="54" customWidth="1"/>
    <col min="6" max="7" width="11.7109375" style="3" customWidth="1"/>
    <col min="8" max="9" width="11.85546875" style="3" customWidth="1"/>
    <col min="10" max="10" width="101.5703125" style="3" customWidth="1"/>
    <col min="11" max="61" width="9.7109375" style="3" customWidth="1"/>
    <col min="62" max="1022" width="12.140625" style="3" customWidth="1"/>
    <col min="1023" max="16384" width="8.5703125" style="3"/>
  </cols>
  <sheetData>
    <row r="1" spans="1:10" ht="32.25" customHeight="1">
      <c r="A1" s="202" t="s">
        <v>51</v>
      </c>
      <c r="B1" s="202"/>
      <c r="C1" s="202"/>
      <c r="D1" s="202"/>
      <c r="E1" s="202"/>
      <c r="F1" s="202"/>
      <c r="G1" s="202"/>
      <c r="H1" s="23"/>
      <c r="I1" s="24"/>
      <c r="J1" s="25"/>
    </row>
    <row r="2" spans="1:10" s="28" customFormat="1" ht="16.5" customHeight="1">
      <c r="A2" s="202" t="s">
        <v>52</v>
      </c>
      <c r="B2" s="195">
        <v>2020</v>
      </c>
      <c r="C2" s="195">
        <v>2021</v>
      </c>
      <c r="D2" s="195">
        <v>2022</v>
      </c>
      <c r="E2" s="195">
        <v>2023</v>
      </c>
      <c r="F2" s="195">
        <v>2024</v>
      </c>
      <c r="G2" s="195">
        <v>2025</v>
      </c>
      <c r="H2" s="26"/>
      <c r="I2" s="24"/>
      <c r="J2" s="27"/>
    </row>
    <row r="3" spans="1:10" s="28" customFormat="1" ht="11.25" customHeight="1">
      <c r="A3" s="202"/>
      <c r="B3" s="195"/>
      <c r="C3" s="195"/>
      <c r="D3" s="195"/>
      <c r="E3" s="195"/>
      <c r="F3" s="195"/>
      <c r="G3" s="195"/>
      <c r="H3" s="26"/>
      <c r="I3" s="24"/>
      <c r="J3" s="27"/>
    </row>
    <row r="4" spans="1:10" s="28" customFormat="1" ht="16.5" customHeight="1">
      <c r="A4" s="201" t="s">
        <v>53</v>
      </c>
      <c r="B4" s="201"/>
      <c r="C4" s="201"/>
      <c r="D4" s="201"/>
      <c r="E4" s="201"/>
      <c r="F4" s="201"/>
      <c r="G4" s="201"/>
      <c r="H4" s="29"/>
      <c r="I4" s="24"/>
      <c r="J4" s="27"/>
    </row>
    <row r="5" spans="1:10" s="28" customFormat="1" ht="16.5" customHeight="1">
      <c r="A5" s="30" t="s">
        <v>54</v>
      </c>
      <c r="B5" s="30">
        <v>15218</v>
      </c>
      <c r="C5" s="30">
        <v>9756</v>
      </c>
      <c r="D5" s="30">
        <v>1380</v>
      </c>
      <c r="E5" s="31">
        <v>2352</v>
      </c>
      <c r="F5" s="31">
        <v>0</v>
      </c>
      <c r="G5" s="31">
        <v>6000</v>
      </c>
      <c r="H5" s="32"/>
      <c r="I5" s="24"/>
      <c r="J5" s="24"/>
    </row>
    <row r="6" spans="1:10" s="28" customFormat="1" ht="16.5" customHeight="1">
      <c r="A6" s="30" t="s">
        <v>55</v>
      </c>
      <c r="B6" s="30">
        <v>17214</v>
      </c>
      <c r="C6" s="30">
        <v>14840</v>
      </c>
      <c r="D6" s="30">
        <v>0</v>
      </c>
      <c r="E6" s="31">
        <v>0</v>
      </c>
      <c r="F6" s="31">
        <v>0</v>
      </c>
      <c r="G6" s="31" t="s">
        <v>237</v>
      </c>
      <c r="H6" s="32"/>
      <c r="I6" s="24"/>
      <c r="J6" s="24"/>
    </row>
    <row r="7" spans="1:10" s="28" customFormat="1" ht="16.5" customHeight="1">
      <c r="A7" s="30" t="s">
        <v>56</v>
      </c>
      <c r="B7" s="30">
        <v>1561632</v>
      </c>
      <c r="C7" s="30">
        <v>490337</v>
      </c>
      <c r="D7" s="30">
        <v>193438</v>
      </c>
      <c r="E7" s="31">
        <v>140751</v>
      </c>
      <c r="F7" s="31">
        <v>284630</v>
      </c>
      <c r="G7" s="31">
        <v>221774</v>
      </c>
      <c r="H7" s="32"/>
      <c r="I7" s="24"/>
      <c r="J7" s="24"/>
    </row>
    <row r="8" spans="1:10" s="28" customFormat="1" ht="16.5" customHeight="1">
      <c r="A8" s="30" t="s">
        <v>57</v>
      </c>
      <c r="B8" s="30">
        <v>641308</v>
      </c>
      <c r="C8" s="30">
        <v>357553</v>
      </c>
      <c r="D8" s="30">
        <v>88765</v>
      </c>
      <c r="E8" s="31">
        <v>1410</v>
      </c>
      <c r="F8" s="31">
        <v>34755</v>
      </c>
      <c r="G8" s="31">
        <v>27436</v>
      </c>
      <c r="H8" s="32"/>
      <c r="I8" s="24"/>
      <c r="J8" s="24"/>
    </row>
    <row r="9" spans="1:10" s="28" customFormat="1" ht="16.5" customHeight="1">
      <c r="A9" s="30" t="s">
        <v>58</v>
      </c>
      <c r="B9" s="30">
        <v>4469467</v>
      </c>
      <c r="C9" s="30">
        <v>2170635</v>
      </c>
      <c r="D9" s="30">
        <v>1138084</v>
      </c>
      <c r="E9" s="31">
        <v>1661253</v>
      </c>
      <c r="F9" s="31">
        <v>2358850</v>
      </c>
      <c r="G9" s="31">
        <v>1251424</v>
      </c>
      <c r="H9" s="32"/>
      <c r="I9" s="24"/>
      <c r="J9" s="24"/>
    </row>
    <row r="10" spans="1:10" s="28" customFormat="1" ht="16.5" customHeight="1">
      <c r="A10" s="30" t="s">
        <v>59</v>
      </c>
      <c r="B10" s="30">
        <v>28493883</v>
      </c>
      <c r="C10" s="30">
        <v>8165958</v>
      </c>
      <c r="D10" s="30">
        <v>2190503</v>
      </c>
      <c r="E10" s="31">
        <v>6052105</v>
      </c>
      <c r="F10" s="31">
        <v>10042900</v>
      </c>
      <c r="G10" s="31">
        <v>8956272</v>
      </c>
      <c r="H10" s="32"/>
      <c r="I10" s="24"/>
      <c r="J10" s="24"/>
    </row>
    <row r="11" spans="1:10" s="28" customFormat="1" ht="16.5" customHeight="1">
      <c r="A11" s="30" t="s">
        <v>60</v>
      </c>
      <c r="B11" s="30">
        <v>2092925</v>
      </c>
      <c r="C11" s="30">
        <v>2317086</v>
      </c>
      <c r="D11" s="30">
        <v>307309</v>
      </c>
      <c r="E11" s="31">
        <v>594141</v>
      </c>
      <c r="F11" s="31">
        <v>1427472</v>
      </c>
      <c r="G11" s="31">
        <v>1213938</v>
      </c>
      <c r="H11" s="32"/>
      <c r="I11" s="24"/>
      <c r="J11" s="24"/>
    </row>
    <row r="12" spans="1:10" s="28" customFormat="1" ht="16.5" customHeight="1">
      <c r="A12" s="30" t="s">
        <v>61</v>
      </c>
      <c r="B12" s="30">
        <v>4691012</v>
      </c>
      <c r="C12" s="30">
        <v>3209708</v>
      </c>
      <c r="D12" s="30">
        <v>388257</v>
      </c>
      <c r="E12" s="31">
        <v>271777</v>
      </c>
      <c r="F12" s="31">
        <v>377469</v>
      </c>
      <c r="G12" s="31">
        <v>292952</v>
      </c>
      <c r="H12" s="32"/>
      <c r="I12" s="24"/>
      <c r="J12" s="24"/>
    </row>
    <row r="13" spans="1:10" s="28" customFormat="1" ht="16.5" customHeight="1">
      <c r="A13" s="30" t="s">
        <v>62</v>
      </c>
      <c r="B13" s="30">
        <v>4423948</v>
      </c>
      <c r="C13" s="30">
        <v>1884619</v>
      </c>
      <c r="D13" s="30">
        <v>1472398</v>
      </c>
      <c r="E13" s="31">
        <v>1483806</v>
      </c>
      <c r="F13" s="31">
        <v>1552206</v>
      </c>
      <c r="G13" s="31">
        <v>1426526</v>
      </c>
      <c r="H13" s="32"/>
      <c r="I13" s="24"/>
      <c r="J13" s="24"/>
    </row>
    <row r="14" spans="1:10" s="28" customFormat="1" ht="16.5" customHeight="1">
      <c r="A14" s="30" t="s">
        <v>63</v>
      </c>
      <c r="B14" s="30">
        <v>6062401</v>
      </c>
      <c r="C14" s="30">
        <v>2932226</v>
      </c>
      <c r="D14" s="30">
        <v>1863229</v>
      </c>
      <c r="E14" s="31">
        <v>2281669</v>
      </c>
      <c r="F14" s="31">
        <v>2201109</v>
      </c>
      <c r="G14" s="31">
        <v>2240702</v>
      </c>
      <c r="H14" s="32"/>
      <c r="I14" s="24"/>
      <c r="J14" s="24"/>
    </row>
    <row r="15" spans="1:10" s="28" customFormat="1" ht="16.5" customHeight="1">
      <c r="A15" s="30" t="s">
        <v>64</v>
      </c>
      <c r="B15" s="30">
        <v>732296</v>
      </c>
      <c r="C15" s="30">
        <v>272287</v>
      </c>
      <c r="D15" s="30">
        <v>178422</v>
      </c>
      <c r="E15" s="31">
        <v>55897</v>
      </c>
      <c r="F15" s="31">
        <v>133845</v>
      </c>
      <c r="G15" s="31">
        <v>144828</v>
      </c>
      <c r="H15" s="32"/>
      <c r="I15" s="24"/>
      <c r="J15" s="24"/>
    </row>
    <row r="16" spans="1:10" s="28" customFormat="1" ht="16.5" customHeight="1">
      <c r="A16" s="30" t="s">
        <v>65</v>
      </c>
      <c r="B16" s="30">
        <v>1098088</v>
      </c>
      <c r="C16" s="30">
        <v>274696</v>
      </c>
      <c r="D16" s="30">
        <v>120797</v>
      </c>
      <c r="E16" s="31">
        <v>722693</v>
      </c>
      <c r="F16" s="31">
        <v>355282</v>
      </c>
      <c r="G16" s="31">
        <v>332610</v>
      </c>
      <c r="H16" s="32"/>
      <c r="I16" s="24"/>
      <c r="J16" s="24"/>
    </row>
    <row r="17" spans="1:61" s="28" customFormat="1" ht="16.5" customHeight="1">
      <c r="A17" s="30" t="s">
        <v>66</v>
      </c>
      <c r="B17" s="30">
        <v>506355</v>
      </c>
      <c r="C17" s="30">
        <v>64171</v>
      </c>
      <c r="D17" s="30">
        <v>10480</v>
      </c>
      <c r="E17" s="31">
        <v>6616</v>
      </c>
      <c r="F17" s="31">
        <v>25728</v>
      </c>
      <c r="G17" s="31">
        <v>43234</v>
      </c>
      <c r="H17" s="32"/>
      <c r="I17" s="24"/>
      <c r="J17" s="24"/>
    </row>
    <row r="18" spans="1:61" s="28" customFormat="1" ht="16.5" customHeight="1">
      <c r="A18" s="30" t="s">
        <v>67</v>
      </c>
      <c r="B18" s="30">
        <v>7040</v>
      </c>
      <c r="C18" s="30">
        <v>0</v>
      </c>
      <c r="D18" s="30">
        <v>0</v>
      </c>
      <c r="E18" s="31">
        <v>0</v>
      </c>
      <c r="F18" s="31">
        <v>0</v>
      </c>
      <c r="G18" s="31" t="s">
        <v>237</v>
      </c>
      <c r="H18" s="32"/>
      <c r="I18" s="24"/>
      <c r="J18" s="24"/>
    </row>
    <row r="19" spans="1:61" s="28" customFormat="1" ht="16.5" customHeight="1">
      <c r="A19" s="30" t="s">
        <v>68</v>
      </c>
      <c r="B19" s="30">
        <v>1497435</v>
      </c>
      <c r="C19" s="30">
        <v>285290</v>
      </c>
      <c r="D19" s="30">
        <v>11419</v>
      </c>
      <c r="E19" s="31">
        <v>39724</v>
      </c>
      <c r="F19" s="31">
        <v>24530</v>
      </c>
      <c r="G19" s="31">
        <v>11614</v>
      </c>
      <c r="H19" s="32"/>
      <c r="I19" s="24"/>
      <c r="J19" s="24"/>
    </row>
    <row r="20" spans="1:61" s="28" customFormat="1" ht="16.5" customHeight="1">
      <c r="A20" s="30" t="s">
        <v>69</v>
      </c>
      <c r="B20" s="30">
        <v>0</v>
      </c>
      <c r="C20" s="30">
        <v>0</v>
      </c>
      <c r="D20" s="30">
        <v>0</v>
      </c>
      <c r="E20" s="31">
        <v>0</v>
      </c>
      <c r="F20" s="31">
        <v>0</v>
      </c>
      <c r="G20" s="31" t="s">
        <v>237</v>
      </c>
      <c r="H20" s="32"/>
      <c r="I20" s="24"/>
      <c r="J20" s="24"/>
    </row>
    <row r="21" spans="1:61" s="28" customFormat="1" ht="16.5" customHeight="1">
      <c r="A21" s="30" t="s">
        <v>47</v>
      </c>
      <c r="B21" s="30">
        <v>0</v>
      </c>
      <c r="C21" s="30">
        <v>0</v>
      </c>
      <c r="D21" s="30">
        <v>0</v>
      </c>
      <c r="E21" s="31">
        <v>0</v>
      </c>
      <c r="F21" s="31">
        <v>0</v>
      </c>
      <c r="G21" s="31" t="s">
        <v>237</v>
      </c>
      <c r="H21" s="32"/>
      <c r="I21" s="24"/>
      <c r="J21" s="24"/>
    </row>
    <row r="22" spans="1:61" s="28" customFormat="1" ht="16.5" customHeight="1">
      <c r="A22" s="30" t="s">
        <v>70</v>
      </c>
      <c r="B22" s="30">
        <v>956536</v>
      </c>
      <c r="C22" s="30">
        <v>680273</v>
      </c>
      <c r="D22" s="30">
        <v>158793</v>
      </c>
      <c r="E22" s="31">
        <v>147823</v>
      </c>
      <c r="F22" s="31">
        <v>63310</v>
      </c>
      <c r="G22" s="31">
        <v>110706</v>
      </c>
      <c r="H22" s="32"/>
      <c r="I22" s="24"/>
      <c r="J22" s="24"/>
    </row>
    <row r="23" spans="1:61" s="28" customFormat="1" ht="16.5" customHeight="1">
      <c r="A23" s="30" t="s">
        <v>71</v>
      </c>
      <c r="B23" s="30">
        <v>1095125</v>
      </c>
      <c r="C23" s="30">
        <v>246798</v>
      </c>
      <c r="D23" s="30">
        <v>79446</v>
      </c>
      <c r="E23" s="31">
        <v>156603</v>
      </c>
      <c r="F23" s="31">
        <v>283606</v>
      </c>
      <c r="G23" s="31">
        <v>152244</v>
      </c>
      <c r="H23" s="32"/>
      <c r="I23" s="24"/>
      <c r="J23" s="24"/>
    </row>
    <row r="24" spans="1:61" s="28" customFormat="1" ht="16.5" customHeight="1">
      <c r="A24" s="30" t="s">
        <v>72</v>
      </c>
      <c r="B24" s="30">
        <v>860977</v>
      </c>
      <c r="C24" s="30">
        <v>168991</v>
      </c>
      <c r="D24" s="30">
        <v>34406</v>
      </c>
      <c r="E24" s="31">
        <v>101208</v>
      </c>
      <c r="F24" s="31">
        <v>136018</v>
      </c>
      <c r="G24" s="31">
        <v>97636</v>
      </c>
      <c r="H24" s="32"/>
      <c r="I24" s="24"/>
      <c r="J24" s="24"/>
    </row>
    <row r="25" spans="1:61" s="28" customFormat="1" ht="16.5" customHeight="1">
      <c r="A25" s="30" t="s">
        <v>73</v>
      </c>
      <c r="B25" s="30">
        <v>485158</v>
      </c>
      <c r="C25" s="30">
        <v>327165</v>
      </c>
      <c r="D25" s="30">
        <v>22191</v>
      </c>
      <c r="E25" s="31">
        <v>4570</v>
      </c>
      <c r="F25" s="31">
        <v>9031</v>
      </c>
      <c r="G25" s="31">
        <v>29478</v>
      </c>
      <c r="H25" s="32"/>
      <c r="I25" s="24"/>
      <c r="J25" s="24"/>
    </row>
    <row r="26" spans="1:61" s="28" customFormat="1" ht="16.5" customHeight="1">
      <c r="A26" s="30" t="s">
        <v>74</v>
      </c>
      <c r="B26" s="30">
        <v>7350</v>
      </c>
      <c r="C26" s="30">
        <v>1440</v>
      </c>
      <c r="D26" s="30">
        <v>1123</v>
      </c>
      <c r="E26" s="31">
        <v>3391</v>
      </c>
      <c r="F26" s="31">
        <v>2155</v>
      </c>
      <c r="G26" s="31">
        <v>744</v>
      </c>
      <c r="H26" s="32"/>
      <c r="I26" s="24"/>
      <c r="J26" s="24"/>
    </row>
    <row r="27" spans="1:61" s="28" customFormat="1" ht="16.5" customHeight="1">
      <c r="A27" s="33" t="s">
        <v>75</v>
      </c>
      <c r="B27" s="34">
        <v>59715368</v>
      </c>
      <c r="C27" s="34">
        <v>23873829</v>
      </c>
      <c r="D27" s="34">
        <v>8260440</v>
      </c>
      <c r="E27" s="35">
        <v>13727789</v>
      </c>
      <c r="F27" s="35">
        <v>19312896</v>
      </c>
      <c r="G27" s="35">
        <v>16560118</v>
      </c>
      <c r="H27" s="36"/>
      <c r="I27" s="37"/>
      <c r="J27" s="38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</row>
    <row r="28" spans="1:61" s="28" customFormat="1" ht="16.5" customHeight="1">
      <c r="A28" s="201" t="s">
        <v>76</v>
      </c>
      <c r="B28" s="201"/>
      <c r="C28" s="201"/>
      <c r="D28" s="201"/>
      <c r="E28" s="201"/>
      <c r="F28" s="201"/>
      <c r="G28" s="201"/>
      <c r="H28" s="29"/>
      <c r="I28" s="40"/>
      <c r="J28" s="24"/>
    </row>
    <row r="29" spans="1:61" s="28" customFormat="1" ht="16.5" customHeight="1">
      <c r="A29" s="41" t="s">
        <v>77</v>
      </c>
      <c r="B29" s="30">
        <v>0</v>
      </c>
      <c r="C29" s="30">
        <v>0</v>
      </c>
      <c r="D29" s="30">
        <v>0</v>
      </c>
      <c r="E29" s="31">
        <v>0</v>
      </c>
      <c r="F29" s="31">
        <v>0</v>
      </c>
      <c r="G29" s="31" t="s">
        <v>237</v>
      </c>
      <c r="H29" s="32"/>
      <c r="I29" s="24"/>
      <c r="J29" s="24"/>
    </row>
    <row r="30" spans="1:61" s="28" customFormat="1" ht="16.5" customHeight="1">
      <c r="A30" s="41" t="s">
        <v>55</v>
      </c>
      <c r="B30" s="30">
        <v>0</v>
      </c>
      <c r="C30" s="30">
        <v>0</v>
      </c>
      <c r="D30" s="30">
        <v>0</v>
      </c>
      <c r="E30" s="31">
        <v>0</v>
      </c>
      <c r="F30" s="31">
        <v>0</v>
      </c>
      <c r="G30" s="31" t="s">
        <v>237</v>
      </c>
      <c r="H30" s="32"/>
      <c r="I30" s="24"/>
      <c r="J30" s="24"/>
    </row>
    <row r="31" spans="1:61" s="28" customFormat="1" ht="16.5" customHeight="1">
      <c r="A31" s="41" t="s">
        <v>56</v>
      </c>
      <c r="B31" s="30">
        <v>416377</v>
      </c>
      <c r="C31" s="30">
        <v>15244</v>
      </c>
      <c r="D31" s="30">
        <v>154089</v>
      </c>
      <c r="E31" s="31">
        <v>0</v>
      </c>
      <c r="F31" s="31">
        <v>0</v>
      </c>
      <c r="G31" s="31">
        <v>187644</v>
      </c>
      <c r="H31" s="32"/>
      <c r="I31" s="24"/>
      <c r="J31" s="24"/>
    </row>
    <row r="32" spans="1:61" s="28" customFormat="1" ht="16.5" customHeight="1">
      <c r="A32" s="41" t="s">
        <v>57</v>
      </c>
      <c r="B32" s="30">
        <v>0</v>
      </c>
      <c r="C32" s="30">
        <v>0</v>
      </c>
      <c r="D32" s="30">
        <v>61464</v>
      </c>
      <c r="E32" s="31">
        <v>0</v>
      </c>
      <c r="F32" s="31">
        <v>5500</v>
      </c>
      <c r="G32" s="31">
        <v>5500</v>
      </c>
      <c r="H32" s="32"/>
      <c r="I32" s="24"/>
      <c r="J32" s="24"/>
    </row>
    <row r="33" spans="1:10" s="28" customFormat="1" ht="16.5" customHeight="1">
      <c r="A33" s="41" t="s">
        <v>58</v>
      </c>
      <c r="B33" s="30">
        <v>65450</v>
      </c>
      <c r="C33" s="30">
        <v>0</v>
      </c>
      <c r="D33" s="30">
        <v>0</v>
      </c>
      <c r="E33" s="31">
        <v>0</v>
      </c>
      <c r="F33" s="31">
        <v>0</v>
      </c>
      <c r="G33" s="31">
        <v>356284</v>
      </c>
      <c r="H33" s="32"/>
      <c r="I33" s="24"/>
      <c r="J33" s="24"/>
    </row>
    <row r="34" spans="1:10" s="28" customFormat="1" ht="16.5" customHeight="1">
      <c r="A34" s="41" t="s">
        <v>59</v>
      </c>
      <c r="B34" s="30">
        <v>164555</v>
      </c>
      <c r="C34" s="30">
        <v>128091</v>
      </c>
      <c r="D34" s="30">
        <v>183130</v>
      </c>
      <c r="E34" s="31">
        <v>180008</v>
      </c>
      <c r="F34" s="31">
        <v>601908</v>
      </c>
      <c r="G34" s="31">
        <v>1423734</v>
      </c>
      <c r="H34" s="32"/>
      <c r="I34" s="24"/>
      <c r="J34" s="24"/>
    </row>
    <row r="35" spans="1:10" s="28" customFormat="1" ht="16.5" customHeight="1">
      <c r="A35" s="41" t="s">
        <v>60</v>
      </c>
      <c r="B35" s="30">
        <v>0</v>
      </c>
      <c r="C35" s="30">
        <v>0</v>
      </c>
      <c r="D35" s="30">
        <v>0</v>
      </c>
      <c r="E35" s="31">
        <v>0</v>
      </c>
      <c r="F35" s="31">
        <v>66824</v>
      </c>
      <c r="G35" s="31">
        <v>139490</v>
      </c>
      <c r="H35" s="32"/>
      <c r="I35" s="24"/>
      <c r="J35" s="24"/>
    </row>
    <row r="36" spans="1:10" s="28" customFormat="1" ht="16.5" customHeight="1">
      <c r="A36" s="41" t="s">
        <v>61</v>
      </c>
      <c r="B36" s="30">
        <v>0</v>
      </c>
      <c r="C36" s="30">
        <v>390080</v>
      </c>
      <c r="D36" s="30">
        <v>373520</v>
      </c>
      <c r="E36" s="31">
        <v>21534</v>
      </c>
      <c r="F36" s="31">
        <v>285670</v>
      </c>
      <c r="G36" s="31">
        <v>49780</v>
      </c>
      <c r="H36" s="32"/>
      <c r="I36" s="24"/>
      <c r="J36" s="24"/>
    </row>
    <row r="37" spans="1:10" s="28" customFormat="1" ht="16.5" customHeight="1">
      <c r="A37" s="41" t="s">
        <v>62</v>
      </c>
      <c r="B37" s="30">
        <v>0</v>
      </c>
      <c r="C37" s="30">
        <v>7880</v>
      </c>
      <c r="D37" s="30">
        <v>0</v>
      </c>
      <c r="E37" s="31">
        <v>46200</v>
      </c>
      <c r="F37" s="31">
        <v>16112</v>
      </c>
      <c r="G37" s="31" t="s">
        <v>237</v>
      </c>
      <c r="H37" s="32"/>
      <c r="I37" s="24"/>
      <c r="J37" s="24"/>
    </row>
    <row r="38" spans="1:10" s="28" customFormat="1" ht="16.5" customHeight="1">
      <c r="A38" s="41" t="s">
        <v>63</v>
      </c>
      <c r="B38" s="30">
        <v>27560</v>
      </c>
      <c r="C38" s="30">
        <v>2200</v>
      </c>
      <c r="D38" s="30">
        <v>0</v>
      </c>
      <c r="E38" s="31">
        <v>0</v>
      </c>
      <c r="F38" s="31">
        <v>147989</v>
      </c>
      <c r="G38" s="31">
        <v>117062</v>
      </c>
      <c r="H38" s="32"/>
      <c r="I38" s="24"/>
      <c r="J38" s="24"/>
    </row>
    <row r="39" spans="1:10" s="28" customFormat="1" ht="16.5" customHeight="1">
      <c r="A39" s="41" t="s">
        <v>64</v>
      </c>
      <c r="B39" s="30">
        <v>0</v>
      </c>
      <c r="C39" s="30">
        <v>0</v>
      </c>
      <c r="D39" s="30">
        <v>74836</v>
      </c>
      <c r="E39" s="31">
        <v>69748</v>
      </c>
      <c r="F39" s="31">
        <v>0</v>
      </c>
      <c r="G39" s="31" t="s">
        <v>237</v>
      </c>
      <c r="H39" s="32"/>
      <c r="I39" s="24"/>
      <c r="J39" s="24"/>
    </row>
    <row r="40" spans="1:10" s="28" customFormat="1" ht="16.5" customHeight="1">
      <c r="A40" s="41" t="s">
        <v>65</v>
      </c>
      <c r="B40" s="30">
        <v>56300</v>
      </c>
      <c r="C40" s="30">
        <v>50</v>
      </c>
      <c r="D40" s="30">
        <v>0</v>
      </c>
      <c r="E40" s="31">
        <v>0</v>
      </c>
      <c r="F40" s="31">
        <v>124737</v>
      </c>
      <c r="G40" s="31">
        <v>105040</v>
      </c>
      <c r="H40" s="32"/>
      <c r="I40" s="24"/>
      <c r="J40" s="24"/>
    </row>
    <row r="41" spans="1:10" s="28" customFormat="1" ht="16.5" customHeight="1">
      <c r="A41" s="41" t="s">
        <v>66</v>
      </c>
      <c r="B41" s="30">
        <v>0</v>
      </c>
      <c r="C41" s="30">
        <v>0</v>
      </c>
      <c r="D41" s="30">
        <v>0</v>
      </c>
      <c r="E41" s="31">
        <v>0</v>
      </c>
      <c r="F41" s="31">
        <v>0</v>
      </c>
      <c r="G41" s="31" t="s">
        <v>237</v>
      </c>
      <c r="H41" s="32"/>
      <c r="I41" s="24"/>
      <c r="J41" s="24"/>
    </row>
    <row r="42" spans="1:10" s="28" customFormat="1" ht="16.5" customHeight="1">
      <c r="A42" s="41" t="s">
        <v>67</v>
      </c>
      <c r="B42" s="30">
        <v>0</v>
      </c>
      <c r="C42" s="30">
        <v>0</v>
      </c>
      <c r="D42" s="30">
        <v>0</v>
      </c>
      <c r="E42" s="31">
        <v>0</v>
      </c>
      <c r="F42" s="31">
        <v>0</v>
      </c>
      <c r="G42" s="31" t="s">
        <v>237</v>
      </c>
      <c r="H42" s="32"/>
      <c r="I42" s="24"/>
      <c r="J42" s="24"/>
    </row>
    <row r="43" spans="1:10" s="28" customFormat="1" ht="16.5" customHeight="1">
      <c r="A43" s="41" t="s">
        <v>68</v>
      </c>
      <c r="B43" s="30">
        <v>0</v>
      </c>
      <c r="C43" s="30">
        <v>0</v>
      </c>
      <c r="D43" s="30">
        <v>0</v>
      </c>
      <c r="E43" s="31">
        <v>0</v>
      </c>
      <c r="F43" s="31">
        <v>0</v>
      </c>
      <c r="G43" s="31" t="s">
        <v>237</v>
      </c>
      <c r="H43" s="32"/>
      <c r="I43" s="24"/>
      <c r="J43" s="24"/>
    </row>
    <row r="44" spans="1:10" s="28" customFormat="1" ht="16.5" customHeight="1">
      <c r="A44" s="41" t="s">
        <v>69</v>
      </c>
      <c r="B44" s="30">
        <v>0</v>
      </c>
      <c r="C44" s="30">
        <v>0</v>
      </c>
      <c r="D44" s="30">
        <v>0</v>
      </c>
      <c r="E44" s="31">
        <v>0</v>
      </c>
      <c r="F44" s="31">
        <v>0</v>
      </c>
      <c r="G44" s="31" t="s">
        <v>237</v>
      </c>
      <c r="H44" s="32"/>
      <c r="I44" s="24"/>
      <c r="J44" s="24"/>
    </row>
    <row r="45" spans="1:10" s="28" customFormat="1" ht="16.5" customHeight="1">
      <c r="A45" s="41" t="s">
        <v>47</v>
      </c>
      <c r="B45" s="30">
        <v>0</v>
      </c>
      <c r="C45" s="30">
        <v>0</v>
      </c>
      <c r="D45" s="30">
        <v>0</v>
      </c>
      <c r="E45" s="31">
        <v>0</v>
      </c>
      <c r="F45" s="31">
        <v>0</v>
      </c>
      <c r="G45" s="31" t="s">
        <v>237</v>
      </c>
      <c r="H45" s="32"/>
      <c r="I45" s="24"/>
      <c r="J45" s="24"/>
    </row>
    <row r="46" spans="1:10" s="28" customFormat="1" ht="16.5" customHeight="1">
      <c r="A46" s="41" t="s">
        <v>70</v>
      </c>
      <c r="B46" s="30">
        <v>0</v>
      </c>
      <c r="C46" s="30">
        <v>0</v>
      </c>
      <c r="D46" s="30">
        <v>0</v>
      </c>
      <c r="E46" s="31">
        <v>0</v>
      </c>
      <c r="F46" s="31">
        <v>0</v>
      </c>
      <c r="G46" s="31" t="s">
        <v>237</v>
      </c>
      <c r="H46" s="32"/>
      <c r="I46" s="24"/>
      <c r="J46" s="24"/>
    </row>
    <row r="47" spans="1:10" s="28" customFormat="1" ht="16.5" customHeight="1">
      <c r="A47" s="41" t="s">
        <v>78</v>
      </c>
      <c r="B47" s="30">
        <v>0</v>
      </c>
      <c r="C47" s="30">
        <v>0</v>
      </c>
      <c r="D47" s="30">
        <v>42816</v>
      </c>
      <c r="E47" s="31">
        <v>0</v>
      </c>
      <c r="F47" s="31">
        <v>0</v>
      </c>
      <c r="G47" s="31" t="s">
        <v>237</v>
      </c>
      <c r="H47" s="32"/>
      <c r="I47" s="24"/>
      <c r="J47" s="24"/>
    </row>
    <row r="48" spans="1:10" s="28" customFormat="1" ht="16.5" customHeight="1">
      <c r="A48" s="41" t="s">
        <v>79</v>
      </c>
      <c r="B48" s="30">
        <v>73391</v>
      </c>
      <c r="C48" s="30">
        <v>211520</v>
      </c>
      <c r="D48" s="30">
        <v>84200</v>
      </c>
      <c r="E48" s="31">
        <v>36143</v>
      </c>
      <c r="F48" s="31">
        <v>15903</v>
      </c>
      <c r="G48" s="31">
        <v>2648</v>
      </c>
      <c r="H48" s="32"/>
      <c r="I48" s="24"/>
      <c r="J48" s="24"/>
    </row>
    <row r="49" spans="1:10" s="28" customFormat="1" ht="16.5" customHeight="1">
      <c r="A49" s="41" t="s">
        <v>80</v>
      </c>
      <c r="B49" s="30">
        <v>380</v>
      </c>
      <c r="C49" s="30">
        <v>0</v>
      </c>
      <c r="D49" s="30">
        <v>19800</v>
      </c>
      <c r="E49" s="31">
        <v>19193</v>
      </c>
      <c r="F49" s="31">
        <v>32044</v>
      </c>
      <c r="G49" s="31" t="s">
        <v>237</v>
      </c>
      <c r="H49" s="32"/>
      <c r="I49" s="24"/>
      <c r="J49" s="24"/>
    </row>
    <row r="50" spans="1:10" s="28" customFormat="1" ht="16.5" customHeight="1">
      <c r="A50" s="41" t="s">
        <v>81</v>
      </c>
      <c r="B50" s="30">
        <v>0</v>
      </c>
      <c r="C50" s="30">
        <v>0</v>
      </c>
      <c r="D50" s="30">
        <v>3120</v>
      </c>
      <c r="E50" s="31">
        <v>0</v>
      </c>
      <c r="F50" s="31">
        <v>15452</v>
      </c>
      <c r="G50" s="31" t="s">
        <v>237</v>
      </c>
      <c r="H50" s="32"/>
      <c r="I50" s="24"/>
      <c r="J50" s="24"/>
    </row>
    <row r="51" spans="1:10" s="28" customFormat="1" ht="16.5" customHeight="1">
      <c r="A51" s="41" t="s">
        <v>82</v>
      </c>
      <c r="B51" s="30">
        <v>0</v>
      </c>
      <c r="C51" s="30">
        <v>0</v>
      </c>
      <c r="D51" s="30">
        <v>2239</v>
      </c>
      <c r="E51" s="31">
        <v>11197</v>
      </c>
      <c r="F51" s="31">
        <v>4324</v>
      </c>
      <c r="G51" s="31">
        <v>2432</v>
      </c>
      <c r="H51" s="32"/>
      <c r="I51" s="24"/>
      <c r="J51" s="24"/>
    </row>
    <row r="52" spans="1:10" s="28" customFormat="1" ht="16.5" customHeight="1">
      <c r="A52" s="33" t="s">
        <v>83</v>
      </c>
      <c r="B52" s="34">
        <v>804013</v>
      </c>
      <c r="C52" s="34">
        <v>755065</v>
      </c>
      <c r="D52" s="34">
        <v>999214</v>
      </c>
      <c r="E52" s="35">
        <v>384023</v>
      </c>
      <c r="F52" s="35">
        <v>1316463</v>
      </c>
      <c r="G52" s="35">
        <v>2389614</v>
      </c>
      <c r="H52" s="36"/>
      <c r="I52" s="37"/>
      <c r="J52" s="42"/>
    </row>
    <row r="53" spans="1:10" s="28" customFormat="1" ht="16.5" customHeight="1">
      <c r="A53" s="201" t="s">
        <v>84</v>
      </c>
      <c r="B53" s="201"/>
      <c r="C53" s="201"/>
      <c r="D53" s="201"/>
      <c r="E53" s="201"/>
      <c r="F53" s="201"/>
      <c r="G53" s="201"/>
      <c r="H53" s="29"/>
      <c r="I53" s="24"/>
      <c r="J53" s="24"/>
    </row>
    <row r="54" spans="1:10" s="28" customFormat="1" ht="16.5" customHeight="1">
      <c r="A54" s="43" t="s">
        <v>85</v>
      </c>
      <c r="B54" s="31">
        <v>358490</v>
      </c>
      <c r="C54" s="31">
        <v>177875</v>
      </c>
      <c r="D54" s="31">
        <v>7325</v>
      </c>
      <c r="E54" s="31">
        <v>0</v>
      </c>
      <c r="F54" s="31">
        <v>0</v>
      </c>
      <c r="G54" s="31">
        <v>0</v>
      </c>
      <c r="H54" s="32"/>
      <c r="I54" s="24"/>
      <c r="J54" s="24"/>
    </row>
    <row r="55" spans="1:10" s="28" customFormat="1" ht="16.5" customHeight="1">
      <c r="A55" s="43" t="s">
        <v>86</v>
      </c>
      <c r="B55" s="31">
        <v>7281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2"/>
      <c r="I55" s="24"/>
      <c r="J55" s="24"/>
    </row>
    <row r="56" spans="1:10" s="28" customFormat="1" ht="16.5" customHeight="1">
      <c r="A56" s="43" t="s">
        <v>87</v>
      </c>
      <c r="B56" s="31">
        <v>87994</v>
      </c>
      <c r="C56" s="31">
        <v>95501</v>
      </c>
      <c r="D56" s="31">
        <v>2400</v>
      </c>
      <c r="E56" s="31">
        <v>0</v>
      </c>
      <c r="F56" s="31">
        <v>0</v>
      </c>
      <c r="G56" s="31">
        <v>0</v>
      </c>
      <c r="H56" s="32"/>
      <c r="I56" s="24"/>
      <c r="J56" s="24"/>
    </row>
    <row r="57" spans="1:10" s="44" customFormat="1" ht="16.5" customHeight="1">
      <c r="A57" s="43" t="s">
        <v>34</v>
      </c>
      <c r="B57" s="31">
        <v>10372679</v>
      </c>
      <c r="C57" s="31">
        <v>5647030</v>
      </c>
      <c r="D57" s="31">
        <v>155027</v>
      </c>
      <c r="E57" s="31">
        <v>0</v>
      </c>
      <c r="F57" s="31">
        <v>0</v>
      </c>
      <c r="G57" s="31">
        <v>0</v>
      </c>
      <c r="H57" s="32"/>
      <c r="I57" s="24"/>
      <c r="J57" s="24"/>
    </row>
    <row r="58" spans="1:10" s="28" customFormat="1" ht="16.5" customHeight="1">
      <c r="A58" s="43" t="s">
        <v>88</v>
      </c>
      <c r="B58" s="31">
        <v>162260</v>
      </c>
      <c r="C58" s="31">
        <v>25363</v>
      </c>
      <c r="D58" s="31">
        <v>0</v>
      </c>
      <c r="E58" s="31">
        <v>0</v>
      </c>
      <c r="F58" s="31">
        <v>0</v>
      </c>
      <c r="G58" s="31">
        <v>0</v>
      </c>
      <c r="H58" s="32"/>
      <c r="I58" s="24"/>
      <c r="J58" s="24"/>
    </row>
    <row r="59" spans="1:10" s="28" customFormat="1" ht="16.5" customHeight="1">
      <c r="A59" s="45" t="s">
        <v>89</v>
      </c>
      <c r="B59" s="35">
        <v>10988704</v>
      </c>
      <c r="C59" s="35">
        <v>5945769</v>
      </c>
      <c r="D59" s="35">
        <v>164752</v>
      </c>
      <c r="E59" s="35">
        <v>0</v>
      </c>
      <c r="F59" s="35">
        <v>0</v>
      </c>
      <c r="G59" s="35">
        <v>0</v>
      </c>
      <c r="H59" s="36"/>
      <c r="I59" s="24"/>
      <c r="J59" s="24"/>
    </row>
    <row r="60" spans="1:10" s="28" customFormat="1" ht="22.5" customHeight="1">
      <c r="A60" s="46" t="s">
        <v>90</v>
      </c>
      <c r="B60" s="193">
        <f t="shared" ref="B60:F60" si="0">B52+B27+B59</f>
        <v>71508085</v>
      </c>
      <c r="C60" s="193">
        <f t="shared" si="0"/>
        <v>30574663</v>
      </c>
      <c r="D60" s="193">
        <f t="shared" si="0"/>
        <v>9424406</v>
      </c>
      <c r="E60" s="193">
        <f t="shared" si="0"/>
        <v>14111812</v>
      </c>
      <c r="F60" s="193">
        <f t="shared" si="0"/>
        <v>20629359</v>
      </c>
      <c r="G60" s="47">
        <f>G52+G27+G59</f>
        <v>18949732</v>
      </c>
      <c r="H60" s="194">
        <f>G60/F60-1</f>
        <v>-8.1419253017023019E-2</v>
      </c>
      <c r="I60" s="37">
        <f>F60/E60-1</f>
        <v>0.46185046966328636</v>
      </c>
      <c r="J60" s="24"/>
    </row>
    <row r="61" spans="1:10" s="28" customFormat="1" ht="16.5" customHeight="1">
      <c r="A61" s="48" t="s">
        <v>91</v>
      </c>
      <c r="B61" s="24"/>
      <c r="C61" s="24"/>
      <c r="D61" s="24"/>
      <c r="E61" s="24"/>
      <c r="F61" s="38"/>
      <c r="G61" s="38"/>
      <c r="H61" s="38"/>
      <c r="I61" s="38"/>
      <c r="J61" s="24"/>
    </row>
    <row r="62" spans="1:10" s="28" customFormat="1" ht="16.5" customHeight="1">
      <c r="A62" s="24"/>
      <c r="B62" s="24"/>
      <c r="C62" s="24"/>
      <c r="D62" s="24"/>
      <c r="E62" s="24"/>
      <c r="F62" s="38"/>
      <c r="G62" s="49"/>
      <c r="H62" s="49"/>
      <c r="I62" s="49"/>
      <c r="J62" s="38"/>
    </row>
    <row r="63" spans="1:10" s="28" customFormat="1" ht="16.5" customHeight="1">
      <c r="A63" s="24"/>
      <c r="B63" s="24"/>
      <c r="C63" s="24"/>
      <c r="D63" s="24"/>
      <c r="E63" s="40"/>
      <c r="F63" s="50"/>
      <c r="G63" s="51"/>
      <c r="H63" s="40"/>
      <c r="I63" s="24"/>
      <c r="J63" s="24"/>
    </row>
    <row r="64" spans="1:10" s="39" customFormat="1" ht="16.5" customHeight="1">
      <c r="A64" s="24"/>
      <c r="B64" s="24"/>
      <c r="C64" s="24"/>
      <c r="D64" s="24"/>
      <c r="E64" s="40"/>
      <c r="F64" s="40"/>
      <c r="G64" s="40"/>
      <c r="H64" s="40"/>
      <c r="I64" s="24"/>
      <c r="J64" s="24"/>
    </row>
    <row r="65" spans="1:10" s="39" customFormat="1" ht="16.5" customHeight="1">
      <c r="A65" s="52"/>
      <c r="B65" s="53"/>
      <c r="C65" s="52"/>
      <c r="D65" s="52"/>
      <c r="E65" s="54"/>
      <c r="F65" s="3"/>
      <c r="G65" s="3"/>
      <c r="H65" s="3"/>
      <c r="I65" s="3"/>
      <c r="J65" s="3"/>
    </row>
    <row r="66" spans="1:10" s="39" customFormat="1" ht="16.5" customHeight="1">
      <c r="A66" s="52"/>
      <c r="B66" s="53"/>
      <c r="C66" s="52"/>
      <c r="D66" s="52"/>
      <c r="E66" s="54"/>
      <c r="F66" s="3"/>
      <c r="G66" s="3"/>
      <c r="H66" s="3"/>
      <c r="I66" s="3"/>
      <c r="J66" s="3"/>
    </row>
    <row r="67" spans="1:10" s="39" customFormat="1" ht="16.5" customHeight="1">
      <c r="A67" s="52"/>
      <c r="B67" s="53"/>
      <c r="C67" s="52"/>
      <c r="D67" s="52"/>
      <c r="E67" s="54"/>
      <c r="F67" s="3"/>
      <c r="G67" s="3"/>
      <c r="H67" s="3"/>
      <c r="I67" s="3"/>
      <c r="J67" s="3"/>
    </row>
    <row r="68" spans="1:10" ht="17.25" customHeight="1"/>
    <row r="69" spans="1:10" ht="15" customHeight="1"/>
    <row r="70" spans="1:10" ht="20.25" customHeight="1"/>
    <row r="71" spans="1:10" ht="20.25" customHeight="1"/>
    <row r="72" spans="1:10" ht="20.25" customHeight="1"/>
    <row r="1048413" ht="12.75" customHeight="1"/>
    <row r="1048414" ht="12.75" customHeight="1"/>
    <row r="1048415" ht="12.75" customHeight="1"/>
    <row r="1048416" ht="12.75" customHeight="1"/>
    <row r="1048417" ht="12.75" customHeight="1"/>
    <row r="1048418" ht="12.75" customHeight="1"/>
    <row r="1048419" ht="12.75" customHeight="1"/>
    <row r="1048420" ht="12.75" customHeight="1"/>
    <row r="1048421" ht="12.75" customHeight="1"/>
    <row r="1048422" ht="12.75" customHeight="1"/>
    <row r="1048423" ht="12.75" customHeight="1"/>
    <row r="1048424" ht="12.75" customHeight="1"/>
    <row r="1048425" ht="12.75" customHeight="1"/>
    <row r="1048426" ht="12.75" customHeight="1"/>
    <row r="1048427" ht="12.75" customHeight="1"/>
    <row r="1048428" ht="12.75" customHeight="1"/>
    <row r="1048429" ht="12.75" customHeight="1"/>
    <row r="1048430" ht="12.75" customHeight="1"/>
    <row r="1048431" ht="12.75" customHeight="1"/>
    <row r="1048432" ht="12.75" customHeight="1"/>
    <row r="1048433" ht="12.75" customHeight="1"/>
    <row r="1048434" ht="12.75" customHeight="1"/>
    <row r="1048435" ht="12.75" customHeight="1"/>
    <row r="1048436" ht="12.75" customHeight="1"/>
    <row r="1048437" ht="12.75" customHeight="1"/>
    <row r="1048438" ht="12.75" customHeight="1"/>
    <row r="1048439" ht="12.75" customHeight="1"/>
    <row r="1048440" ht="12.75" customHeight="1"/>
    <row r="1048441" ht="12.75" customHeight="1"/>
    <row r="1048442" ht="12.75" customHeight="1"/>
    <row r="1048443" ht="12.75" customHeight="1"/>
    <row r="1048444" ht="12.75" customHeight="1"/>
    <row r="1048445" ht="12.75" customHeight="1"/>
    <row r="1048446" ht="12.75" customHeight="1"/>
    <row r="1048447" ht="12.75" customHeight="1"/>
    <row r="1048448" ht="12.75" customHeight="1"/>
    <row r="1048449" ht="12.75" customHeight="1"/>
    <row r="1048450" ht="12.75" customHeight="1"/>
    <row r="1048451" ht="12.75" customHeight="1"/>
    <row r="1048452" ht="12.75" customHeight="1"/>
    <row r="1048453" ht="12.75" customHeight="1"/>
    <row r="1048454" ht="12.75" customHeight="1"/>
    <row r="1048455" ht="12.75" customHeight="1"/>
    <row r="1048456" ht="12.75" customHeight="1"/>
    <row r="1048457" ht="12.75" customHeight="1"/>
    <row r="1048458" ht="12.75" customHeight="1"/>
    <row r="1048459" ht="12.75" customHeight="1"/>
    <row r="1048460" ht="12.75" customHeight="1"/>
    <row r="1048461" ht="12.75" customHeight="1"/>
    <row r="1048462" ht="12.75" customHeight="1"/>
    <row r="1048463" ht="12.75" customHeight="1"/>
    <row r="1048464" ht="12.75" customHeight="1"/>
    <row r="1048465" ht="12.75" customHeight="1"/>
    <row r="1048466" ht="12.75" customHeight="1"/>
    <row r="1048467" ht="12.75" customHeight="1"/>
    <row r="1048468" ht="12.75" customHeight="1"/>
    <row r="1048469" ht="12.75" customHeight="1"/>
    <row r="1048470" ht="12.75" customHeight="1"/>
    <row r="1048471" ht="12.75" customHeight="1"/>
    <row r="1048472" ht="12.75" customHeight="1"/>
    <row r="1048473" ht="12.75" customHeight="1"/>
    <row r="1048474" ht="12.75" customHeight="1"/>
    <row r="1048475" ht="12.75" customHeight="1"/>
    <row r="1048476" ht="12.75" customHeight="1"/>
    <row r="1048477" ht="12.75" customHeight="1"/>
    <row r="1048478" ht="12.75" customHeight="1"/>
    <row r="1048479" ht="12.75" customHeight="1"/>
    <row r="1048480" ht="12.75" customHeight="1"/>
    <row r="1048481" ht="12.75" customHeight="1"/>
    <row r="1048482" ht="12.75" customHeight="1"/>
    <row r="1048483" ht="12.75" customHeight="1"/>
    <row r="1048484" ht="12.75" customHeight="1"/>
    <row r="1048485" ht="12.75" customHeight="1"/>
    <row r="1048486" ht="12.75" customHeight="1"/>
    <row r="1048487" ht="12.75" customHeight="1"/>
    <row r="1048488" ht="12.75" customHeight="1"/>
    <row r="1048489" ht="12.75" customHeight="1"/>
    <row r="1048490" ht="12.75" customHeight="1"/>
    <row r="1048491" ht="12.75" customHeight="1"/>
    <row r="1048492" ht="12.75" customHeight="1"/>
    <row r="1048493" ht="12.75" customHeight="1"/>
    <row r="1048494" ht="12.75" customHeight="1"/>
    <row r="1048495" ht="12.75" customHeight="1"/>
    <row r="1048496" ht="12.75" customHeight="1"/>
    <row r="1048497" ht="12.75" customHeight="1"/>
    <row r="1048498" ht="12.75" customHeight="1"/>
    <row r="1048499" ht="12.75" customHeight="1"/>
    <row r="1048500" ht="12.75" customHeight="1"/>
    <row r="1048501" ht="12.75" customHeight="1"/>
    <row r="1048502" ht="12.75" customHeight="1"/>
    <row r="1048503" ht="12.75" customHeight="1"/>
    <row r="1048504" ht="12.75" customHeight="1"/>
    <row r="1048505" ht="12.75" customHeight="1"/>
    <row r="1048506" ht="12.75" customHeight="1"/>
    <row r="1048507" ht="12.75" customHeight="1"/>
    <row r="1048508" ht="12.75" customHeight="1"/>
    <row r="1048509" ht="12.75" customHeight="1"/>
    <row r="1048510" ht="12.75" customHeight="1"/>
    <row r="1048511" ht="12.75" customHeight="1"/>
    <row r="1048512" ht="12.75" customHeight="1"/>
    <row r="1048513" ht="12.75" customHeight="1"/>
    <row r="1048514" ht="12.75" customHeight="1"/>
    <row r="1048515" ht="12.75" customHeight="1"/>
    <row r="1048516" ht="12.75" customHeight="1"/>
    <row r="1048517" ht="12.75" customHeight="1"/>
    <row r="1048518" ht="12.75" customHeight="1"/>
    <row r="1048519" ht="12.75" customHeight="1"/>
    <row r="1048520" ht="12.75" customHeight="1"/>
    <row r="1048521" ht="12.75" customHeight="1"/>
    <row r="1048522" ht="12.75" customHeight="1"/>
    <row r="1048523" ht="12.75" customHeight="1"/>
    <row r="1048524" ht="12.75" customHeight="1"/>
    <row r="1048525" ht="12.75" customHeight="1"/>
    <row r="1048526" ht="12.75" customHeight="1"/>
    <row r="1048527" ht="12.75" customHeight="1"/>
    <row r="1048528" ht="12.75" customHeight="1"/>
    <row r="1048529" ht="12.75" customHeight="1"/>
    <row r="1048530" ht="12.75" customHeight="1"/>
    <row r="1048531" ht="12.75" customHeight="1"/>
    <row r="1048532" ht="12.75" customHeight="1"/>
    <row r="1048533" ht="12.75" customHeight="1"/>
    <row r="1048534" ht="12.75" customHeight="1"/>
    <row r="1048535" ht="12.75" customHeight="1"/>
    <row r="1048536" ht="12.75" customHeight="1"/>
    <row r="1048537" ht="12.75" customHeight="1"/>
    <row r="1048538" ht="12.75" customHeight="1"/>
    <row r="1048539" ht="12.75" customHeight="1"/>
    <row r="1048540" ht="12.75" customHeight="1"/>
    <row r="1048541" ht="12.75" customHeight="1"/>
    <row r="1048542" ht="12.75" customHeight="1"/>
    <row r="1048543" ht="12.75" customHeight="1"/>
    <row r="1048544" ht="12.75" customHeight="1"/>
    <row r="1048545" ht="12.75" customHeight="1"/>
    <row r="1048546" ht="12.75" customHeight="1"/>
    <row r="1048547" ht="12.75" customHeight="1"/>
    <row r="1048548" ht="12.75" customHeight="1"/>
    <row r="1048549" ht="12.75" customHeight="1"/>
    <row r="1048550" ht="12.75" customHeight="1"/>
    <row r="1048551" ht="12.75" customHeight="1"/>
    <row r="1048552" ht="12.75" customHeight="1"/>
    <row r="1048553" ht="12.75" customHeight="1"/>
    <row r="1048554" ht="12.75" customHeight="1"/>
    <row r="1048555" ht="12.75" customHeight="1"/>
    <row r="1048556" ht="12.75" customHeight="1"/>
    <row r="1048557" ht="12.75" customHeight="1"/>
    <row r="1048558" ht="12.75" customHeight="1"/>
    <row r="1048559" ht="12.75" customHeight="1"/>
    <row r="1048560" ht="12.75" customHeight="1"/>
    <row r="1048561" ht="12.75" customHeight="1"/>
    <row r="1048562" ht="12.75" customHeight="1"/>
    <row r="1048563" ht="12.75" customHeight="1"/>
    <row r="1048564" ht="12.75" customHeight="1"/>
    <row r="1048565" ht="12.75" customHeight="1"/>
    <row r="1048566" ht="12.75" customHeight="1"/>
    <row r="1048567" ht="12.75" customHeight="1"/>
    <row r="1048568" ht="12.75" customHeight="1"/>
    <row r="1048569" ht="12.75" customHeight="1"/>
    <row r="1048570" ht="12.75" customHeight="1"/>
    <row r="1048571" ht="12.75" customHeight="1"/>
  </sheetData>
  <mergeCells count="11">
    <mergeCell ref="G2:G3"/>
    <mergeCell ref="A4:G4"/>
    <mergeCell ref="A1:G1"/>
    <mergeCell ref="A28:G28"/>
    <mergeCell ref="A53:G53"/>
    <mergeCell ref="A2:A3"/>
    <mergeCell ref="B2:B3"/>
    <mergeCell ref="C2:C3"/>
    <mergeCell ref="D2:D3"/>
    <mergeCell ref="E2:E3"/>
    <mergeCell ref="F2:F3"/>
  </mergeCells>
  <pageMargins left="1.1416666666666699" right="0.74791666666666701" top="1.25972222222222" bottom="1.25972222222222" header="0.511811023622047" footer="0.511811023622047"/>
  <pageSetup paperSize="9" scale="67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6:G1048497"/>
  <sheetViews>
    <sheetView zoomScaleNormal="100" workbookViewId="0"/>
  </sheetViews>
  <sheetFormatPr defaultColWidth="8.5703125" defaultRowHeight="15"/>
  <cols>
    <col min="1" max="1" width="17.28515625" style="52" customWidth="1"/>
    <col min="2" max="5" width="13.42578125" style="52" customWidth="1"/>
    <col min="6" max="6" width="13.42578125" style="54" customWidth="1"/>
    <col min="7" max="7" width="13.42578125" style="3" customWidth="1"/>
    <col min="8" max="8" width="11.85546875" style="3" customWidth="1"/>
    <col min="9" max="9" width="11.28515625" style="3" customWidth="1"/>
    <col min="10" max="13" width="9.7109375" style="3" customWidth="1"/>
    <col min="14" max="14" width="10.5703125" style="3" customWidth="1"/>
    <col min="15" max="15" width="12" style="3" customWidth="1"/>
    <col min="16" max="16" width="9.7109375" style="3" customWidth="1"/>
    <col min="17" max="17" width="11" style="3" customWidth="1"/>
    <col min="18" max="18" width="10.7109375" style="3" customWidth="1"/>
    <col min="19" max="19" width="10.140625" style="3" bestFit="1" customWidth="1"/>
    <col min="20" max="60" width="9.7109375" style="3" customWidth="1"/>
    <col min="61" max="1021" width="12.140625" style="3" customWidth="1"/>
    <col min="1022" max="16384" width="8.5703125" style="3"/>
  </cols>
  <sheetData>
    <row r="6" spans="4:4" s="3" customFormat="1" ht="11.25" customHeight="1">
      <c r="D6" s="52"/>
    </row>
    <row r="7" spans="4:4" s="3" customFormat="1" ht="11.25" customHeight="1">
      <c r="D7" s="52"/>
    </row>
    <row r="8" spans="4:4" s="3" customFormat="1" ht="11.25" customHeight="1">
      <c r="D8" s="52"/>
    </row>
    <row r="9" spans="4:4" s="3" customFormat="1" ht="11.25" customHeight="1">
      <c r="D9" s="52"/>
    </row>
    <row r="10" spans="4:4" s="3" customFormat="1" ht="11.25" customHeight="1">
      <c r="D10" s="52"/>
    </row>
    <row r="11" spans="4:4" s="3" customFormat="1" ht="11.25" customHeight="1">
      <c r="D11" s="52"/>
    </row>
    <row r="12" spans="4:4" s="3" customFormat="1" ht="11.25" customHeight="1">
      <c r="D12" s="52"/>
    </row>
    <row r="13" spans="4:4" s="3" customFormat="1" ht="11.25" customHeight="1">
      <c r="D13" s="52"/>
    </row>
    <row r="17" spans="1:6" ht="11.25" customHeight="1">
      <c r="A17" s="3"/>
      <c r="B17" s="3"/>
      <c r="C17" s="3"/>
      <c r="E17" s="3"/>
      <c r="F17" s="3"/>
    </row>
    <row r="18" spans="1:6" ht="11.25" customHeight="1">
      <c r="A18" s="3"/>
      <c r="B18" s="3"/>
      <c r="C18" s="3"/>
      <c r="E18" s="3"/>
      <c r="F18" s="3"/>
    </row>
    <row r="19" spans="1:6" ht="11.25" customHeight="1">
      <c r="A19" s="3"/>
      <c r="B19" s="3"/>
      <c r="C19" s="3"/>
      <c r="E19" s="3"/>
      <c r="F19" s="3"/>
    </row>
    <row r="20" spans="1:6" ht="11.25" customHeight="1">
      <c r="A20" s="3"/>
      <c r="B20" s="3"/>
      <c r="C20" s="3"/>
      <c r="E20" s="3"/>
      <c r="F20" s="3"/>
    </row>
    <row r="21" spans="1:6" ht="11.25" customHeight="1">
      <c r="A21" s="3"/>
      <c r="B21" s="3"/>
      <c r="C21" s="3"/>
      <c r="E21" s="3"/>
      <c r="F21" s="3"/>
    </row>
    <row r="22" spans="1:6" ht="11.25" customHeight="1">
      <c r="A22" s="3"/>
      <c r="B22" s="3"/>
      <c r="C22" s="3"/>
      <c r="E22" s="3"/>
      <c r="F22" s="3"/>
    </row>
    <row r="23" spans="1:6" ht="11.25" customHeight="1">
      <c r="A23" s="3"/>
      <c r="B23" s="3"/>
      <c r="C23" s="3"/>
      <c r="E23" s="3"/>
      <c r="F23" s="3"/>
    </row>
    <row r="24" spans="1:6" ht="11.25" customHeight="1">
      <c r="A24" s="3"/>
      <c r="B24" s="3"/>
      <c r="C24" s="3"/>
      <c r="E24" s="3"/>
      <c r="F24" s="3"/>
    </row>
    <row r="25" spans="1:6" ht="11.25" customHeight="1">
      <c r="E25" s="3"/>
      <c r="F25" s="3"/>
    </row>
    <row r="26" spans="1:6" ht="11.25" customHeight="1">
      <c r="E26" s="3"/>
      <c r="F26" s="3"/>
    </row>
    <row r="27" spans="1:6" ht="11.25" customHeight="1">
      <c r="E27" s="3"/>
      <c r="F27" s="3"/>
    </row>
    <row r="28" spans="1:6" ht="11.25" customHeight="1">
      <c r="E28" s="3"/>
      <c r="F28" s="3"/>
    </row>
    <row r="29" spans="1:6" ht="11.25" customHeight="1">
      <c r="E29" s="3"/>
      <c r="F29" s="3"/>
    </row>
    <row r="34" spans="1:7" ht="11.25" customHeight="1">
      <c r="A34" s="3"/>
      <c r="B34" s="3"/>
      <c r="C34" s="3"/>
    </row>
    <row r="35" spans="1:7" s="52" customFormat="1" ht="11.25" customHeight="1">
      <c r="F35" s="54"/>
      <c r="G35" s="3"/>
    </row>
    <row r="36" spans="1:7" s="52" customFormat="1" ht="11.25" customHeight="1">
      <c r="F36" s="54"/>
      <c r="G36" s="3"/>
    </row>
    <row r="37" spans="1:7" s="52" customFormat="1" ht="11.25" customHeight="1">
      <c r="F37" s="54"/>
      <c r="G37" s="3"/>
    </row>
    <row r="38" spans="1:7" s="52" customFormat="1" ht="11.25" customHeight="1">
      <c r="F38" s="54"/>
      <c r="G38" s="3"/>
    </row>
    <row r="39" spans="1:7" s="52" customFormat="1" ht="11.25" customHeight="1">
      <c r="F39" s="54"/>
      <c r="G39" s="3"/>
    </row>
    <row r="40" spans="1:7" s="52" customFormat="1" ht="11.25" customHeight="1">
      <c r="F40" s="54"/>
      <c r="G40" s="3"/>
    </row>
    <row r="41" spans="1:7" s="52" customFormat="1" ht="11.25" customHeight="1">
      <c r="F41" s="54"/>
      <c r="G41" s="3"/>
    </row>
    <row r="1048339" ht="12.75" customHeight="1"/>
    <row r="1048340" ht="12.75" customHeight="1"/>
    <row r="1048341" ht="12.75" customHeight="1"/>
    <row r="1048342" ht="12.75" customHeight="1"/>
    <row r="1048343" ht="12.75" customHeight="1"/>
    <row r="1048344" ht="12.75" customHeight="1"/>
    <row r="1048345" ht="12.75" customHeight="1"/>
    <row r="1048346" ht="12.75" customHeight="1"/>
    <row r="1048347" ht="12.75" customHeight="1"/>
    <row r="1048348" ht="12.75" customHeight="1"/>
    <row r="1048349" ht="12.75" customHeight="1"/>
    <row r="1048350" ht="12.75" customHeight="1"/>
    <row r="1048351" ht="12.75" customHeight="1"/>
    <row r="1048352" ht="12.75" customHeight="1"/>
    <row r="1048353" ht="12.75" customHeight="1"/>
    <row r="1048354" ht="12.75" customHeight="1"/>
    <row r="1048355" ht="12.75" customHeight="1"/>
    <row r="1048356" ht="12.75" customHeight="1"/>
    <row r="1048357" ht="12.75" customHeight="1"/>
    <row r="1048358" ht="12.75" customHeight="1"/>
    <row r="1048359" ht="12.75" customHeight="1"/>
    <row r="1048360" ht="12.75" customHeight="1"/>
    <row r="1048361" ht="12.75" customHeight="1"/>
    <row r="1048362" ht="12.75" customHeight="1"/>
    <row r="1048363" ht="12.75" customHeight="1"/>
    <row r="1048364" ht="12.75" customHeight="1"/>
    <row r="1048365" ht="12.75" customHeight="1"/>
    <row r="1048366" ht="12.75" customHeight="1"/>
    <row r="1048367" ht="12.75" customHeight="1"/>
    <row r="1048368" ht="12.75" customHeight="1"/>
    <row r="1048369" ht="12.75" customHeight="1"/>
    <row r="1048370" ht="12.75" customHeight="1"/>
    <row r="1048371" ht="12.75" customHeight="1"/>
    <row r="1048372" ht="12.75" customHeight="1"/>
    <row r="1048373" ht="12.75" customHeight="1"/>
    <row r="1048374" ht="12.75" customHeight="1"/>
    <row r="1048375" ht="12.75" customHeight="1"/>
    <row r="1048376" ht="12.75" customHeight="1"/>
    <row r="1048377" ht="12.75" customHeight="1"/>
    <row r="1048378" ht="12.75" customHeight="1"/>
    <row r="1048379" ht="12.75" customHeight="1"/>
    <row r="1048380" ht="12.75" customHeight="1"/>
    <row r="1048381" ht="12.75" customHeight="1"/>
    <row r="1048382" ht="12.75" customHeight="1"/>
    <row r="1048383" ht="12.75" customHeight="1"/>
    <row r="1048384" ht="12.75" customHeight="1"/>
    <row r="1048385" ht="12.75" customHeight="1"/>
    <row r="1048386" ht="12.75" customHeight="1"/>
    <row r="1048387" ht="12.75" customHeight="1"/>
    <row r="1048388" ht="12.75" customHeight="1"/>
    <row r="1048389" ht="12.75" customHeight="1"/>
    <row r="1048390" ht="12.75" customHeight="1"/>
    <row r="1048391" ht="12.75" customHeight="1"/>
    <row r="1048392" ht="12.75" customHeight="1"/>
    <row r="1048393" ht="12.75" customHeight="1"/>
    <row r="1048394" ht="12.75" customHeight="1"/>
    <row r="1048395" ht="12.75" customHeight="1"/>
    <row r="1048396" ht="12.75" customHeight="1"/>
    <row r="1048397" ht="12.75" customHeight="1"/>
    <row r="1048398" ht="12.75" customHeight="1"/>
    <row r="1048399" ht="12.75" customHeight="1"/>
    <row r="1048400" ht="12.75" customHeight="1"/>
    <row r="1048401" ht="12.75" customHeight="1"/>
    <row r="1048402" ht="12.75" customHeight="1"/>
    <row r="1048403" ht="12.75" customHeight="1"/>
    <row r="1048404" ht="12.75" customHeight="1"/>
    <row r="1048405" ht="12.75" customHeight="1"/>
    <row r="1048406" ht="12.75" customHeight="1"/>
    <row r="1048407" ht="12.75" customHeight="1"/>
    <row r="1048408" ht="12.75" customHeight="1"/>
    <row r="1048409" ht="12.75" customHeight="1"/>
    <row r="1048410" ht="12.75" customHeight="1"/>
    <row r="1048411" ht="12.75" customHeight="1"/>
    <row r="1048412" ht="12.75" customHeight="1"/>
    <row r="1048413" ht="12.75" customHeight="1"/>
    <row r="1048414" ht="12.75" customHeight="1"/>
    <row r="1048415" ht="12.75" customHeight="1"/>
    <row r="1048416" ht="12.75" customHeight="1"/>
    <row r="1048417" ht="12.75" customHeight="1"/>
    <row r="1048418" ht="12.75" customHeight="1"/>
    <row r="1048419" ht="12.75" customHeight="1"/>
    <row r="1048420" ht="12.75" customHeight="1"/>
    <row r="1048421" ht="12.75" customHeight="1"/>
    <row r="1048422" ht="12.75" customHeight="1"/>
    <row r="1048423" ht="12.75" customHeight="1"/>
    <row r="1048424" ht="12.75" customHeight="1"/>
    <row r="1048425" ht="12.75" customHeight="1"/>
    <row r="1048426" ht="12.75" customHeight="1"/>
    <row r="1048427" ht="12.75" customHeight="1"/>
    <row r="1048428" ht="12.75" customHeight="1"/>
    <row r="1048429" ht="12.75" customHeight="1"/>
    <row r="1048430" ht="12.75" customHeight="1"/>
    <row r="1048431" ht="12.75" customHeight="1"/>
    <row r="1048432" ht="12.75" customHeight="1"/>
    <row r="1048433" ht="12.75" customHeight="1"/>
    <row r="1048434" ht="12.75" customHeight="1"/>
    <row r="1048435" ht="12.75" customHeight="1"/>
    <row r="1048436" ht="12.75" customHeight="1"/>
    <row r="1048437" ht="12.75" customHeight="1"/>
    <row r="1048438" ht="12.75" customHeight="1"/>
    <row r="1048439" ht="12.75" customHeight="1"/>
    <row r="1048440" ht="12.75" customHeight="1"/>
    <row r="1048441" ht="12.75" customHeight="1"/>
    <row r="1048442" ht="12.75" customHeight="1"/>
    <row r="1048443" ht="12.75" customHeight="1"/>
    <row r="1048444" ht="12.75" customHeight="1"/>
    <row r="1048445" ht="12.75" customHeight="1"/>
    <row r="1048446" ht="12.75" customHeight="1"/>
    <row r="1048447" ht="12.75" customHeight="1"/>
    <row r="1048448" ht="12.75" customHeight="1"/>
    <row r="1048449" ht="12.75" customHeight="1"/>
    <row r="1048450" ht="12.75" customHeight="1"/>
    <row r="1048451" ht="12.75" customHeight="1"/>
    <row r="1048452" ht="12.75" customHeight="1"/>
    <row r="1048453" ht="12.75" customHeight="1"/>
    <row r="1048454" ht="12.75" customHeight="1"/>
    <row r="1048455" ht="12.75" customHeight="1"/>
    <row r="1048456" ht="12.75" customHeight="1"/>
    <row r="1048457" ht="12.75" customHeight="1"/>
    <row r="1048458" ht="12.75" customHeight="1"/>
    <row r="1048459" ht="12.75" customHeight="1"/>
    <row r="1048460" ht="12.75" customHeight="1"/>
    <row r="1048461" ht="12.75" customHeight="1"/>
    <row r="1048462" ht="12.75" customHeight="1"/>
    <row r="1048463" ht="12.75" customHeight="1"/>
    <row r="1048464" ht="12.75" customHeight="1"/>
    <row r="1048465" ht="12.75" customHeight="1"/>
    <row r="1048466" ht="12.75" customHeight="1"/>
    <row r="1048467" ht="12.75" customHeight="1"/>
    <row r="1048468" ht="12.75" customHeight="1"/>
    <row r="1048469" ht="12.75" customHeight="1"/>
    <row r="1048470" ht="12.75" customHeight="1"/>
    <row r="1048471" ht="12.75" customHeight="1"/>
    <row r="1048472" ht="12.75" customHeight="1"/>
    <row r="1048473" ht="12.75" customHeight="1"/>
    <row r="1048474" ht="12.75" customHeight="1"/>
    <row r="1048475" ht="12.75" customHeight="1"/>
    <row r="1048476" ht="12.75" customHeight="1"/>
    <row r="1048477" ht="12.75" customHeight="1"/>
    <row r="1048478" ht="12.75" customHeight="1"/>
    <row r="1048479" ht="12.75" customHeight="1"/>
    <row r="1048480" ht="12.75" customHeight="1"/>
    <row r="1048481" ht="12.75" customHeight="1"/>
    <row r="1048482" ht="12.75" customHeight="1"/>
    <row r="1048483" ht="12.75" customHeight="1"/>
    <row r="1048484" ht="12.75" customHeight="1"/>
    <row r="1048485" ht="12.75" customHeight="1"/>
    <row r="1048486" ht="12.75" customHeight="1"/>
    <row r="1048487" ht="12.75" customHeight="1"/>
    <row r="1048488" ht="12.75" customHeight="1"/>
    <row r="1048489" ht="12.75" customHeight="1"/>
    <row r="1048490" ht="12.75" customHeight="1"/>
    <row r="1048491" ht="12.75" customHeight="1"/>
    <row r="1048492" ht="12.75" customHeight="1"/>
    <row r="1048493" ht="12.75" customHeight="1"/>
    <row r="1048494" ht="12.75" customHeight="1"/>
    <row r="1048495" ht="12.75" customHeight="1"/>
    <row r="1048496" ht="12.75" customHeight="1"/>
    <row r="1048497" ht="12.75" customHeight="1"/>
  </sheetData>
  <pageMargins left="0.74791666666666701" right="0.74791666666666701" top="1.2791666666666699" bottom="1.2791666666666699" header="0.511811023622047" footer="0.511811023622047"/>
  <pageSetup paperSize="9" scale="83" pageOrder="overThenDown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BL86"/>
  <sheetViews>
    <sheetView zoomScaleNormal="100" workbookViewId="0">
      <selection sqref="A1:I1"/>
    </sheetView>
  </sheetViews>
  <sheetFormatPr defaultColWidth="8.5703125" defaultRowHeight="15"/>
  <cols>
    <col min="1" max="1" width="15.140625" style="1" customWidth="1"/>
    <col min="2" max="7" width="9.7109375" style="1" customWidth="1"/>
    <col min="8" max="8" width="9.5703125" style="1" customWidth="1"/>
    <col min="9" max="11" width="9" style="1" customWidth="1"/>
    <col min="12" max="12" width="12.85546875" style="1" customWidth="1"/>
    <col min="13" max="13" width="10.28515625" style="1" customWidth="1"/>
    <col min="14" max="14" width="9.140625" style="1" customWidth="1"/>
    <col min="15" max="15" width="9.85546875" style="1" customWidth="1"/>
    <col min="16" max="17" width="11.42578125" style="1" customWidth="1"/>
    <col min="18" max="18" width="10.7109375" style="1" customWidth="1"/>
    <col min="19" max="27" width="9.7109375" style="1" customWidth="1"/>
    <col min="28" max="28" width="16.85546875" style="1" customWidth="1"/>
    <col min="29" max="64" width="9.7109375" style="1" customWidth="1"/>
    <col min="65" max="16384" width="8.5703125" style="3"/>
  </cols>
  <sheetData>
    <row r="1" spans="1:64" ht="42" customHeight="1">
      <c r="A1" s="195" t="s">
        <v>92</v>
      </c>
      <c r="B1" s="195"/>
      <c r="C1" s="195"/>
      <c r="D1" s="195"/>
      <c r="E1" s="195"/>
      <c r="F1" s="195"/>
      <c r="G1" s="195"/>
      <c r="H1" s="195"/>
      <c r="I1" s="195"/>
      <c r="J1" s="26"/>
      <c r="K1" s="26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2" spans="1:64" ht="36.75" customHeight="1">
      <c r="A2" s="55" t="s">
        <v>93</v>
      </c>
      <c r="B2" s="55">
        <v>2020</v>
      </c>
      <c r="C2" s="55">
        <v>2021</v>
      </c>
      <c r="D2" s="55">
        <v>2022</v>
      </c>
      <c r="E2" s="55">
        <v>2023</v>
      </c>
      <c r="F2" s="55">
        <v>2024</v>
      </c>
      <c r="G2" s="55">
        <v>2025</v>
      </c>
      <c r="H2" s="55" t="s">
        <v>238</v>
      </c>
      <c r="I2" s="55" t="s">
        <v>239</v>
      </c>
      <c r="J2" s="26"/>
      <c r="K2" s="26"/>
      <c r="L2" s="79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64" ht="18" customHeight="1">
      <c r="A3" s="56" t="s">
        <v>94</v>
      </c>
      <c r="B3" s="57">
        <v>100</v>
      </c>
      <c r="C3" s="58">
        <v>45</v>
      </c>
      <c r="D3" s="58">
        <v>35</v>
      </c>
      <c r="E3" s="58">
        <v>75</v>
      </c>
      <c r="F3" s="58">
        <v>45</v>
      </c>
      <c r="G3" s="58">
        <v>120</v>
      </c>
      <c r="H3" s="59">
        <f>G3/F3-1</f>
        <v>1.6666666666666665</v>
      </c>
      <c r="I3" s="60">
        <f>G3/B3-1</f>
        <v>0.19999999999999996</v>
      </c>
      <c r="J3" s="61"/>
      <c r="K3" s="61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64" ht="18" customHeight="1">
      <c r="A4" s="56" t="s">
        <v>95</v>
      </c>
      <c r="B4" s="57">
        <v>25</v>
      </c>
      <c r="C4" s="58">
        <v>5</v>
      </c>
      <c r="D4" s="58">
        <v>35</v>
      </c>
      <c r="E4" s="58">
        <v>50</v>
      </c>
      <c r="F4" s="58">
        <v>20</v>
      </c>
      <c r="G4" s="58">
        <v>40</v>
      </c>
      <c r="H4" s="59">
        <f t="shared" ref="H4:H7" si="0">G4/F4-1</f>
        <v>1</v>
      </c>
      <c r="I4" s="60">
        <f>G4/B4-1</f>
        <v>0.60000000000000009</v>
      </c>
      <c r="J4" s="61"/>
      <c r="K4" s="61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64" ht="18" customHeight="1">
      <c r="A5" s="56" t="s">
        <v>96</v>
      </c>
      <c r="B5" s="57">
        <v>30</v>
      </c>
      <c r="C5" s="58">
        <v>80</v>
      </c>
      <c r="D5" s="58">
        <v>40</v>
      </c>
      <c r="E5" s="58">
        <v>100</v>
      </c>
      <c r="F5" s="58">
        <v>5</v>
      </c>
      <c r="G5" s="58">
        <v>110</v>
      </c>
      <c r="H5" s="59">
        <f t="shared" si="0"/>
        <v>21</v>
      </c>
      <c r="I5" s="60">
        <f>G5/B5-1</f>
        <v>2.6666666666666665</v>
      </c>
      <c r="J5" s="61"/>
      <c r="K5" s="61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64" ht="18" customHeight="1">
      <c r="A6" s="56" t="s">
        <v>97</v>
      </c>
      <c r="B6" s="57">
        <v>40</v>
      </c>
      <c r="C6" s="58">
        <v>20</v>
      </c>
      <c r="D6" s="58">
        <v>65</v>
      </c>
      <c r="E6" s="58">
        <v>30</v>
      </c>
      <c r="F6" s="58">
        <v>115</v>
      </c>
      <c r="G6" s="58">
        <v>145</v>
      </c>
      <c r="H6" s="59">
        <f t="shared" si="0"/>
        <v>0.26086956521739135</v>
      </c>
      <c r="I6" s="60">
        <f>G6/B6-1</f>
        <v>2.625</v>
      </c>
      <c r="J6" s="61"/>
      <c r="K6" s="61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64" ht="18" customHeight="1">
      <c r="A7" s="55" t="s">
        <v>49</v>
      </c>
      <c r="B7" s="62">
        <v>195</v>
      </c>
      <c r="C7" s="62">
        <v>150</v>
      </c>
      <c r="D7" s="62">
        <v>175</v>
      </c>
      <c r="E7" s="62">
        <v>255</v>
      </c>
      <c r="F7" s="62">
        <v>185</v>
      </c>
      <c r="G7" s="62">
        <v>415</v>
      </c>
      <c r="H7" s="63">
        <f t="shared" si="0"/>
        <v>1.2432432432432434</v>
      </c>
      <c r="I7" s="64">
        <f>G7/B7-1</f>
        <v>1.1282051282051282</v>
      </c>
      <c r="J7" s="65"/>
      <c r="K7" s="65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64" s="70" customFormat="1" ht="18" customHeight="1">
      <c r="A8" s="200" t="s">
        <v>98</v>
      </c>
      <c r="B8" s="200"/>
      <c r="C8" s="200"/>
      <c r="D8" s="200"/>
      <c r="E8" s="200"/>
      <c r="F8" s="200"/>
      <c r="G8" s="66"/>
      <c r="H8" s="67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</row>
    <row r="9" spans="1:64" ht="12.7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  <row r="10" spans="1:64" ht="11.25" customHeight="1">
      <c r="A10" s="17"/>
      <c r="B10" s="17"/>
      <c r="C10" s="17"/>
      <c r="D10" s="17"/>
      <c r="E10" s="17"/>
      <c r="F10" s="16"/>
      <c r="G10" s="1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</row>
    <row r="11" spans="1:64" ht="11.25" customHeight="1">
      <c r="A11" s="17"/>
      <c r="B11" s="17"/>
      <c r="C11" s="17"/>
      <c r="D11" s="17"/>
      <c r="E11" s="17"/>
      <c r="F11" s="16"/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1:64" ht="11.25" customHeight="1">
      <c r="A12" s="17"/>
      <c r="B12" s="17"/>
      <c r="C12" s="17"/>
      <c r="D12" s="17"/>
      <c r="E12" s="17"/>
      <c r="F12" s="16"/>
      <c r="G12" s="1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</row>
    <row r="13" spans="1:64" ht="11.25" customHeight="1">
      <c r="A13" s="17"/>
      <c r="B13" s="17"/>
      <c r="C13" s="17"/>
      <c r="D13" s="17"/>
      <c r="E13" s="17"/>
      <c r="F13" s="16"/>
      <c r="G13" s="1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</row>
    <row r="14" spans="1:64" ht="11.25" customHeight="1">
      <c r="A14" s="17"/>
      <c r="B14" s="17"/>
      <c r="C14" s="17"/>
      <c r="D14" s="17"/>
      <c r="E14" s="17"/>
      <c r="F14" s="16"/>
      <c r="G14" s="16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</row>
    <row r="15" spans="1:64" ht="11.25" customHeight="1">
      <c r="A15" s="17"/>
      <c r="B15" s="17"/>
      <c r="C15" s="17"/>
      <c r="D15" s="17"/>
      <c r="E15" s="17"/>
      <c r="F15" s="16"/>
      <c r="G15" s="16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1:64" ht="12.75" customHeight="1">
      <c r="A16" s="17"/>
      <c r="B16" s="17"/>
      <c r="C16" s="17"/>
      <c r="D16" s="17"/>
      <c r="E16" s="17"/>
      <c r="F16" s="16"/>
      <c r="G16" s="1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1:33" ht="12.75" customHeight="1">
      <c r="A17" s="17"/>
      <c r="B17" s="17"/>
      <c r="C17" s="17"/>
      <c r="D17" s="17"/>
      <c r="E17" s="17"/>
      <c r="F17" s="16"/>
      <c r="G17" s="16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</row>
    <row r="18" spans="1:33" ht="12.75" customHeight="1">
      <c r="A18" s="17"/>
      <c r="B18" s="17"/>
      <c r="C18" s="17"/>
      <c r="D18" s="17"/>
      <c r="E18" s="17"/>
      <c r="F18" s="16"/>
      <c r="G18" s="16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</row>
    <row r="19" spans="1:33" ht="12.75" customHeight="1">
      <c r="A19" s="17"/>
      <c r="B19" s="17"/>
      <c r="C19" s="17"/>
      <c r="D19" s="17"/>
      <c r="E19" s="17"/>
      <c r="F19" s="16"/>
      <c r="G19" s="16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</row>
    <row r="20" spans="1:33" ht="12.75" customHeight="1">
      <c r="A20" s="17"/>
      <c r="B20" s="17"/>
      <c r="C20" s="17"/>
      <c r="D20" s="17"/>
      <c r="E20" s="17"/>
      <c r="F20" s="16"/>
      <c r="G20" s="16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</row>
    <row r="21" spans="1:33" ht="12.75" customHeight="1">
      <c r="A21" s="17"/>
      <c r="B21" s="17"/>
      <c r="C21" s="17"/>
      <c r="D21" s="17"/>
      <c r="E21" s="17"/>
      <c r="F21" s="16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1:33" ht="12.75" customHeight="1">
      <c r="A22" s="17"/>
      <c r="B22" s="17"/>
      <c r="C22" s="17"/>
      <c r="D22" s="17"/>
      <c r="E22" s="17"/>
      <c r="F22" s="16"/>
      <c r="G22" s="16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 ht="12.75" customHeight="1">
      <c r="A23" s="17"/>
      <c r="B23" s="17"/>
      <c r="C23" s="17"/>
      <c r="D23" s="17"/>
      <c r="E23" s="17"/>
      <c r="F23" s="16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</row>
    <row r="24" spans="1:33" ht="12.75" customHeight="1">
      <c r="A24" s="17"/>
      <c r="B24" s="17"/>
      <c r="C24" s="17"/>
      <c r="D24" s="17"/>
      <c r="E24" s="17"/>
      <c r="F24" s="16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</row>
    <row r="25" spans="1:33" ht="12.75" customHeight="1">
      <c r="A25" s="17"/>
      <c r="B25" s="17"/>
      <c r="C25" s="17"/>
      <c r="D25" s="17"/>
      <c r="E25" s="17"/>
      <c r="F25" s="16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</row>
    <row r="26" spans="1:33" ht="12.75" customHeight="1">
      <c r="A26" s="17"/>
      <c r="B26" s="17"/>
      <c r="C26" s="17"/>
      <c r="D26" s="17"/>
      <c r="E26" s="17"/>
      <c r="F26" s="16"/>
      <c r="G26" s="16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</row>
    <row r="27" spans="1:33" ht="12.75" customHeight="1">
      <c r="A27" s="17"/>
      <c r="B27" s="17"/>
      <c r="C27" s="17"/>
      <c r="D27" s="17"/>
      <c r="E27" s="17"/>
      <c r="F27" s="17"/>
      <c r="G27" s="17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1:33" ht="12.7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1:33" ht="12.7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</row>
    <row r="30" spans="1:33" ht="12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</row>
    <row r="31" spans="1:33" ht="12.7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</row>
    <row r="32" spans="1:33" ht="12.7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</row>
    <row r="33" spans="1:33" ht="12.7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</row>
    <row r="34" spans="1:33" ht="12.75" customHeight="1">
      <c r="A34" s="17"/>
      <c r="B34" s="17"/>
      <c r="C34" s="17"/>
      <c r="D34" s="17"/>
      <c r="E34" s="72"/>
      <c r="F34" s="72"/>
      <c r="G34" s="72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</row>
    <row r="35" spans="1:33" ht="12.75" customHeight="1">
      <c r="A35" s="17"/>
      <c r="B35" s="17"/>
      <c r="C35" s="17"/>
      <c r="D35" s="17"/>
      <c r="E35" s="72"/>
      <c r="F35" s="72"/>
      <c r="G35" s="72"/>
      <c r="H35" s="72"/>
      <c r="I35" s="72"/>
      <c r="J35" s="72"/>
      <c r="K35" s="72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</row>
    <row r="36" spans="1:33" ht="12.75" customHeight="1">
      <c r="A36" s="17"/>
      <c r="B36" s="17"/>
      <c r="C36" s="17"/>
      <c r="D36" s="17"/>
      <c r="E36" s="72"/>
      <c r="F36" s="72"/>
      <c r="G36" s="72"/>
      <c r="H36" s="72"/>
      <c r="I36" s="72"/>
      <c r="J36" s="72"/>
      <c r="K36" s="72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</row>
    <row r="37" spans="1:33" ht="12.75" customHeight="1">
      <c r="A37" s="17"/>
      <c r="B37" s="17"/>
      <c r="C37" s="17"/>
      <c r="D37" s="17"/>
      <c r="E37" s="72"/>
      <c r="F37" s="72"/>
      <c r="G37" s="72"/>
      <c r="H37" s="72"/>
      <c r="I37" s="72"/>
      <c r="J37" s="72"/>
      <c r="K37" s="72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</row>
    <row r="38" spans="1:33" ht="12.75" customHeight="1">
      <c r="A38" s="17"/>
      <c r="B38" s="17"/>
      <c r="C38" s="17"/>
      <c r="D38" s="17"/>
      <c r="E38" s="72"/>
      <c r="F38" s="72"/>
      <c r="G38" s="72"/>
      <c r="H38" s="72"/>
      <c r="I38" s="72"/>
      <c r="J38" s="72"/>
      <c r="K38" s="72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</row>
    <row r="39" spans="1:33" ht="12.75" customHeight="1">
      <c r="A39" s="17"/>
      <c r="B39" s="17"/>
      <c r="C39" s="17"/>
      <c r="D39" s="17"/>
      <c r="E39" s="72"/>
      <c r="F39" s="72"/>
      <c r="G39" s="72"/>
      <c r="H39" s="72"/>
      <c r="I39" s="72"/>
      <c r="J39" s="72"/>
      <c r="K39" s="72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</row>
    <row r="40" spans="1:33" ht="12.75" customHeight="1">
      <c r="A40" s="17"/>
      <c r="B40" s="17"/>
      <c r="C40" s="17"/>
      <c r="D40" s="17"/>
      <c r="E40" s="72"/>
      <c r="F40" s="72"/>
      <c r="G40" s="72"/>
      <c r="H40" s="72"/>
      <c r="I40" s="72"/>
      <c r="J40" s="72"/>
      <c r="K40" s="72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</row>
    <row r="41" spans="1:33" ht="12.75" customHeight="1">
      <c r="A41" s="17"/>
      <c r="B41" s="17"/>
      <c r="C41" s="17"/>
      <c r="D41" s="17"/>
      <c r="E41" s="72"/>
      <c r="F41" s="72"/>
      <c r="G41" s="72"/>
      <c r="H41" s="72"/>
      <c r="I41" s="72"/>
      <c r="J41" s="72"/>
      <c r="K41" s="72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</row>
    <row r="42" spans="1:33" ht="12.75" customHeight="1">
      <c r="A42" s="17"/>
      <c r="B42" s="17"/>
      <c r="C42" s="17"/>
      <c r="D42" s="17"/>
      <c r="E42" s="72"/>
      <c r="F42" s="72"/>
      <c r="G42" s="72"/>
      <c r="H42" s="72"/>
      <c r="I42" s="72"/>
      <c r="J42" s="72"/>
      <c r="K42" s="72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</row>
    <row r="43" spans="1:33" ht="12.75" customHeight="1">
      <c r="A43" s="17"/>
      <c r="B43" s="17"/>
      <c r="C43" s="17"/>
      <c r="D43" s="17"/>
      <c r="E43" s="72"/>
      <c r="F43" s="72"/>
      <c r="G43" s="72"/>
      <c r="H43" s="72"/>
      <c r="I43" s="72"/>
      <c r="J43" s="72"/>
      <c r="K43" s="72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</row>
    <row r="44" spans="1:33" ht="12.75" customHeight="1">
      <c r="A44" s="17"/>
      <c r="B44" s="17"/>
      <c r="C44" s="17"/>
      <c r="D44" s="17"/>
      <c r="E44" s="17"/>
      <c r="F44" s="17"/>
      <c r="G44" s="17"/>
      <c r="H44" s="72"/>
      <c r="I44" s="72"/>
      <c r="J44" s="72"/>
      <c r="K44" s="72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</row>
    <row r="45" spans="1:33" ht="12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</row>
    <row r="46" spans="1:33" ht="12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</row>
    <row r="47" spans="1:33" ht="12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</row>
    <row r="48" spans="1:33" ht="12.7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</row>
    <row r="49" spans="1:33" ht="12.7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</row>
    <row r="50" spans="1:33" ht="12.7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</row>
    <row r="51" spans="1:33" ht="12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</row>
    <row r="52" spans="1:33" ht="12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</row>
    <row r="53" spans="1:33" ht="12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</row>
    <row r="54" spans="1:33" ht="12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</row>
    <row r="55" spans="1:33" ht="12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</row>
    <row r="56" spans="1:33" ht="12.7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</row>
    <row r="57" spans="1:33" ht="12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</row>
    <row r="58" spans="1:33" ht="12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</row>
    <row r="59" spans="1:33" ht="12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</row>
    <row r="60" spans="1:33" ht="12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</row>
    <row r="61" spans="1:33" ht="12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</row>
    <row r="62" spans="1:33" ht="12.7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</row>
    <row r="63" spans="1:33" ht="12.7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</row>
    <row r="64" spans="1:33" ht="12.7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</row>
    <row r="65" spans="1:33" ht="12.7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</row>
    <row r="66" spans="1:33" ht="12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</row>
    <row r="67" spans="1:33" ht="12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</row>
    <row r="68" spans="1:33" ht="12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</row>
    <row r="69" spans="1:33" ht="12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</row>
    <row r="70" spans="1:33" ht="12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</row>
    <row r="71" spans="1:33" ht="12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</row>
    <row r="72" spans="1:33" ht="12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</row>
    <row r="73" spans="1:33" ht="12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</row>
    <row r="74" spans="1:33" ht="12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</row>
    <row r="75" spans="1:33" ht="12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</row>
    <row r="76" spans="1:33" ht="12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</row>
    <row r="77" spans="1:33" ht="12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</row>
    <row r="78" spans="1:33" ht="12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</row>
    <row r="79" spans="1:33" ht="33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203" t="s">
        <v>99</v>
      </c>
      <c r="AC79" s="203"/>
      <c r="AD79" s="203"/>
      <c r="AE79" s="203"/>
      <c r="AF79" s="203"/>
      <c r="AG79" s="203"/>
    </row>
    <row r="80" spans="1:33" ht="9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55" t="s">
        <v>93</v>
      </c>
      <c r="AC80" s="55">
        <v>2013</v>
      </c>
      <c r="AD80" s="55">
        <v>2014</v>
      </c>
      <c r="AE80" s="55">
        <v>2015</v>
      </c>
      <c r="AF80" s="55">
        <v>2015</v>
      </c>
      <c r="AG80" s="55" t="s">
        <v>100</v>
      </c>
    </row>
    <row r="81" spans="1:33" ht="9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73" t="s">
        <v>94</v>
      </c>
      <c r="AC81" s="74">
        <v>578</v>
      </c>
      <c r="AD81" s="74">
        <v>629</v>
      </c>
      <c r="AE81" s="74">
        <v>222</v>
      </c>
      <c r="AF81" s="74">
        <v>192</v>
      </c>
      <c r="AG81" s="75">
        <f>AF81/AE81-1</f>
        <v>-0.13513513513513509</v>
      </c>
    </row>
    <row r="82" spans="1:33" ht="9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73" t="s">
        <v>95</v>
      </c>
      <c r="AC82" s="74">
        <v>430</v>
      </c>
      <c r="AD82" s="74">
        <v>493</v>
      </c>
      <c r="AE82" s="74">
        <v>394</v>
      </c>
      <c r="AF82" s="74">
        <v>470</v>
      </c>
      <c r="AG82" s="75">
        <f>AF82/AE82-1</f>
        <v>0.19289340101522834</v>
      </c>
    </row>
    <row r="83" spans="1:33" ht="9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73" t="s">
        <v>96</v>
      </c>
      <c r="AC83" s="74">
        <v>532</v>
      </c>
      <c r="AD83" s="74">
        <v>758</v>
      </c>
      <c r="AE83" s="74">
        <v>395</v>
      </c>
      <c r="AF83" s="74">
        <v>350</v>
      </c>
      <c r="AG83" s="75">
        <f>AF83/AE83-1</f>
        <v>-0.11392405063291144</v>
      </c>
    </row>
    <row r="84" spans="1:33" ht="9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73" t="s">
        <v>97</v>
      </c>
      <c r="AC84" s="74">
        <v>645</v>
      </c>
      <c r="AD84" s="74">
        <v>1105</v>
      </c>
      <c r="AE84" s="74">
        <v>641</v>
      </c>
      <c r="AF84" s="74">
        <v>235</v>
      </c>
      <c r="AG84" s="75">
        <f>AF84/AE84-1</f>
        <v>-0.63338533541341646</v>
      </c>
    </row>
    <row r="85" spans="1:33" ht="9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76" t="s">
        <v>101</v>
      </c>
      <c r="AC85" s="77">
        <f>SUM(AC81:AC84)</f>
        <v>2185</v>
      </c>
      <c r="AD85" s="77">
        <f>SUM(AD81:AD84)</f>
        <v>2985</v>
      </c>
      <c r="AE85" s="77">
        <f>SUM(AE81:AE84)</f>
        <v>1652</v>
      </c>
      <c r="AF85" s="77">
        <v>1247</v>
      </c>
      <c r="AG85" s="78">
        <f>AF85/AE85-1</f>
        <v>-0.24515738498789341</v>
      </c>
    </row>
    <row r="86" spans="1:33" ht="8.2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204" t="s">
        <v>98</v>
      </c>
      <c r="AC86" s="204"/>
      <c r="AD86" s="204"/>
      <c r="AE86" s="204"/>
      <c r="AF86" s="204"/>
      <c r="AG86" s="204"/>
    </row>
  </sheetData>
  <mergeCells count="4">
    <mergeCell ref="A1:I1"/>
    <mergeCell ref="A8:F8"/>
    <mergeCell ref="AB79:AG79"/>
    <mergeCell ref="AB86:AG86"/>
  </mergeCells>
  <pageMargins left="0.25" right="0.25" top="0.75" bottom="0.75" header="0.511811023622047" footer="0.511811023622047"/>
  <pageSetup paperSize="9" pageOrder="overThenDown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H47"/>
  <sheetViews>
    <sheetView zoomScale="115" zoomScaleNormal="115" workbookViewId="0">
      <selection sqref="A1:G1"/>
    </sheetView>
  </sheetViews>
  <sheetFormatPr defaultColWidth="8.5703125" defaultRowHeight="15"/>
  <cols>
    <col min="1" max="1" width="23.28515625" style="18" customWidth="1"/>
    <col min="2" max="2" width="30.140625" style="1" customWidth="1"/>
    <col min="3" max="3" width="11.7109375" style="1" customWidth="1"/>
    <col min="4" max="7" width="10.42578125" style="1" customWidth="1"/>
    <col min="8" max="8" width="9.7109375" style="1" customWidth="1"/>
    <col min="9" max="1015" width="12.140625" style="3" customWidth="1"/>
    <col min="1016" max="16384" width="8.5703125" style="3"/>
  </cols>
  <sheetData>
    <row r="1" spans="1:8" ht="36" customHeight="1">
      <c r="A1" s="195" t="s">
        <v>241</v>
      </c>
      <c r="B1" s="195"/>
      <c r="C1" s="195"/>
      <c r="D1" s="195"/>
      <c r="E1" s="195"/>
      <c r="F1" s="195"/>
      <c r="G1" s="195"/>
      <c r="H1" s="17"/>
    </row>
    <row r="2" spans="1:8" s="28" customFormat="1" ht="27.75" customHeight="1">
      <c r="A2" s="195" t="s">
        <v>102</v>
      </c>
      <c r="B2" s="195"/>
      <c r="C2" s="55">
        <v>2021</v>
      </c>
      <c r="D2" s="55">
        <v>2022</v>
      </c>
      <c r="E2" s="55">
        <v>2023</v>
      </c>
      <c r="F2" s="55">
        <v>2024</v>
      </c>
      <c r="G2" s="55">
        <v>2025</v>
      </c>
      <c r="H2" s="17"/>
    </row>
    <row r="3" spans="1:8" s="28" customFormat="1" ht="16.5" customHeight="1">
      <c r="A3" s="55" t="s">
        <v>6</v>
      </c>
      <c r="B3" s="80"/>
      <c r="C3" s="13">
        <v>35</v>
      </c>
      <c r="D3" s="13">
        <v>50</v>
      </c>
      <c r="E3" s="13">
        <v>115</v>
      </c>
      <c r="F3" s="13">
        <v>345</v>
      </c>
      <c r="G3" s="13">
        <v>110</v>
      </c>
      <c r="H3" s="17"/>
    </row>
    <row r="4" spans="1:8" s="28" customFormat="1" ht="16.5" customHeight="1">
      <c r="A4" s="195" t="s">
        <v>85</v>
      </c>
      <c r="B4" s="81" t="s">
        <v>103</v>
      </c>
      <c r="C4" s="13">
        <v>5145</v>
      </c>
      <c r="D4" s="13">
        <v>2565</v>
      </c>
      <c r="E4" s="13">
        <v>955</v>
      </c>
      <c r="F4" s="13">
        <v>-470</v>
      </c>
      <c r="G4" s="13">
        <v>1045</v>
      </c>
      <c r="H4" s="17"/>
    </row>
    <row r="5" spans="1:8" s="28" customFormat="1" ht="16.5" customHeight="1">
      <c r="A5" s="195"/>
      <c r="B5" s="82" t="s">
        <v>104</v>
      </c>
      <c r="C5" s="83">
        <v>15</v>
      </c>
      <c r="D5" s="83">
        <v>0</v>
      </c>
      <c r="E5" s="83">
        <v>15</v>
      </c>
      <c r="F5" s="83">
        <v>0</v>
      </c>
      <c r="G5" s="83">
        <v>10</v>
      </c>
      <c r="H5" s="17"/>
    </row>
    <row r="6" spans="1:8" s="28" customFormat="1" ht="16.5" customHeight="1">
      <c r="A6" s="195"/>
      <c r="B6" s="84" t="s">
        <v>105</v>
      </c>
      <c r="C6" s="83">
        <v>540</v>
      </c>
      <c r="D6" s="83">
        <v>30</v>
      </c>
      <c r="E6" s="83">
        <v>370</v>
      </c>
      <c r="F6" s="83">
        <v>-455</v>
      </c>
      <c r="G6" s="83">
        <v>-300</v>
      </c>
      <c r="H6" s="17"/>
    </row>
    <row r="7" spans="1:8" s="28" customFormat="1" ht="16.5" customHeight="1">
      <c r="A7" s="195"/>
      <c r="B7" s="84" t="s">
        <v>106</v>
      </c>
      <c r="C7" s="83">
        <v>3390</v>
      </c>
      <c r="D7" s="83">
        <v>1825</v>
      </c>
      <c r="E7" s="83">
        <v>170</v>
      </c>
      <c r="F7" s="83">
        <v>-735</v>
      </c>
      <c r="G7" s="83">
        <v>460</v>
      </c>
      <c r="H7" s="17"/>
    </row>
    <row r="8" spans="1:8" s="28" customFormat="1" ht="16.5" customHeight="1">
      <c r="A8" s="195"/>
      <c r="B8" s="84" t="s">
        <v>107</v>
      </c>
      <c r="C8" s="83">
        <v>705</v>
      </c>
      <c r="D8" s="83">
        <v>45</v>
      </c>
      <c r="E8" s="83">
        <v>-150</v>
      </c>
      <c r="F8" s="83">
        <v>170</v>
      </c>
      <c r="G8" s="83">
        <v>355</v>
      </c>
      <c r="H8" s="17"/>
    </row>
    <row r="9" spans="1:8" s="28" customFormat="1" ht="16.5" customHeight="1">
      <c r="A9" s="195"/>
      <c r="B9" s="82" t="s">
        <v>108</v>
      </c>
      <c r="C9" s="83">
        <v>135</v>
      </c>
      <c r="D9" s="83">
        <v>70</v>
      </c>
      <c r="E9" s="83">
        <v>90</v>
      </c>
      <c r="F9" s="83">
        <v>90</v>
      </c>
      <c r="G9" s="83">
        <v>80</v>
      </c>
      <c r="H9" s="17"/>
    </row>
    <row r="10" spans="1:8" s="28" customFormat="1" ht="16.5" customHeight="1">
      <c r="A10" s="195"/>
      <c r="B10" s="82" t="s">
        <v>31</v>
      </c>
      <c r="C10" s="83">
        <v>360</v>
      </c>
      <c r="D10" s="83">
        <v>605</v>
      </c>
      <c r="E10" s="83">
        <v>460</v>
      </c>
      <c r="F10" s="83">
        <v>460</v>
      </c>
      <c r="G10" s="83">
        <v>440</v>
      </c>
      <c r="H10" s="17"/>
    </row>
    <row r="11" spans="1:8" s="28" customFormat="1" ht="16.5" customHeight="1">
      <c r="A11" s="195" t="s">
        <v>47</v>
      </c>
      <c r="B11" s="81" t="s">
        <v>109</v>
      </c>
      <c r="C11" s="13">
        <v>5735</v>
      </c>
      <c r="D11" s="13">
        <v>2355</v>
      </c>
      <c r="E11" s="13">
        <v>4670</v>
      </c>
      <c r="F11" s="13">
        <v>3565</v>
      </c>
      <c r="G11" s="13">
        <v>2955</v>
      </c>
      <c r="H11" s="17"/>
    </row>
    <row r="12" spans="1:8" s="28" customFormat="1" ht="16.5" customHeight="1">
      <c r="A12" s="195"/>
      <c r="B12" s="82" t="s">
        <v>110</v>
      </c>
      <c r="C12" s="83">
        <v>1690</v>
      </c>
      <c r="D12" s="83">
        <v>755</v>
      </c>
      <c r="E12" s="83">
        <v>1400</v>
      </c>
      <c r="F12" s="83">
        <v>1075</v>
      </c>
      <c r="G12" s="83">
        <v>725</v>
      </c>
      <c r="H12" s="17"/>
    </row>
    <row r="13" spans="1:8" s="28" customFormat="1" ht="16.5" customHeight="1">
      <c r="A13" s="195"/>
      <c r="B13" s="85" t="s">
        <v>111</v>
      </c>
      <c r="C13" s="83">
        <v>1255</v>
      </c>
      <c r="D13" s="83">
        <v>685</v>
      </c>
      <c r="E13" s="83">
        <v>845</v>
      </c>
      <c r="F13" s="83">
        <v>415</v>
      </c>
      <c r="G13" s="83">
        <v>300</v>
      </c>
      <c r="H13" s="17"/>
    </row>
    <row r="14" spans="1:8" s="28" customFormat="1" ht="16.5" customHeight="1">
      <c r="A14" s="195"/>
      <c r="B14" s="85" t="s">
        <v>112</v>
      </c>
      <c r="C14" s="83">
        <v>-105</v>
      </c>
      <c r="D14" s="83">
        <v>-60</v>
      </c>
      <c r="E14" s="83">
        <v>-15</v>
      </c>
      <c r="F14" s="83">
        <v>25</v>
      </c>
      <c r="G14" s="83">
        <v>0</v>
      </c>
      <c r="H14" s="17"/>
    </row>
    <row r="15" spans="1:8" s="28" customFormat="1" ht="16.5" customHeight="1">
      <c r="A15" s="195"/>
      <c r="B15" s="82" t="s">
        <v>113</v>
      </c>
      <c r="C15" s="83">
        <v>550</v>
      </c>
      <c r="D15" s="83">
        <v>450</v>
      </c>
      <c r="E15" s="83">
        <v>615</v>
      </c>
      <c r="F15" s="83">
        <v>450</v>
      </c>
      <c r="G15" s="83">
        <v>135</v>
      </c>
      <c r="H15" s="17"/>
    </row>
    <row r="16" spans="1:8" s="28" customFormat="1" ht="16.5" customHeight="1">
      <c r="A16" s="195"/>
      <c r="B16" s="82" t="s">
        <v>114</v>
      </c>
      <c r="C16" s="83">
        <v>1965</v>
      </c>
      <c r="D16" s="83">
        <v>335</v>
      </c>
      <c r="E16" s="83">
        <v>1465</v>
      </c>
      <c r="F16" s="83">
        <v>1500</v>
      </c>
      <c r="G16" s="83">
        <v>1485</v>
      </c>
      <c r="H16" s="17"/>
    </row>
    <row r="17" spans="1:8" s="28" customFormat="1" ht="16.5" customHeight="1">
      <c r="A17" s="195"/>
      <c r="B17" s="82" t="s">
        <v>46</v>
      </c>
      <c r="C17" s="83">
        <v>365</v>
      </c>
      <c r="D17" s="83">
        <v>145</v>
      </c>
      <c r="E17" s="83">
        <v>335</v>
      </c>
      <c r="F17" s="83">
        <v>145</v>
      </c>
      <c r="G17" s="83">
        <v>320</v>
      </c>
      <c r="H17" s="17"/>
    </row>
    <row r="18" spans="1:8" s="28" customFormat="1" ht="16.5" customHeight="1">
      <c r="A18" s="195"/>
      <c r="B18" s="82" t="s">
        <v>115</v>
      </c>
      <c r="C18" s="83">
        <v>15</v>
      </c>
      <c r="D18" s="83">
        <v>50</v>
      </c>
      <c r="E18" s="83">
        <v>30</v>
      </c>
      <c r="F18" s="83">
        <v>-45</v>
      </c>
      <c r="G18" s="83">
        <v>-15</v>
      </c>
      <c r="H18" s="17"/>
    </row>
    <row r="19" spans="1:8" s="28" customFormat="1" ht="20.25" customHeight="1">
      <c r="A19" s="195" t="s">
        <v>49</v>
      </c>
      <c r="B19" s="195"/>
      <c r="C19" s="86">
        <v>10915</v>
      </c>
      <c r="D19" s="86">
        <v>4975</v>
      </c>
      <c r="E19" s="86">
        <v>5745</v>
      </c>
      <c r="F19" s="86">
        <v>3440</v>
      </c>
      <c r="G19" s="86">
        <v>4105</v>
      </c>
      <c r="H19" s="17"/>
    </row>
    <row r="20" spans="1:8" s="28" customFormat="1" ht="14.25" customHeight="1">
      <c r="A20" s="205" t="s">
        <v>116</v>
      </c>
      <c r="B20" s="205"/>
      <c r="C20" s="205"/>
      <c r="D20" s="205"/>
      <c r="E20" s="205"/>
      <c r="F20" s="205"/>
      <c r="G20" s="205"/>
      <c r="H20" s="17"/>
    </row>
    <row r="21" spans="1:8" ht="12.75" customHeight="1">
      <c r="A21" s="206" t="s">
        <v>240</v>
      </c>
      <c r="B21" s="206"/>
      <c r="C21" s="206"/>
      <c r="D21" s="206"/>
      <c r="E21" s="206"/>
      <c r="F21" s="206"/>
      <c r="G21" s="206"/>
      <c r="H21" s="17"/>
    </row>
    <row r="22" spans="1:8" ht="12.75" customHeight="1">
      <c r="A22" s="200" t="s">
        <v>117</v>
      </c>
      <c r="B22" s="200"/>
      <c r="C22" s="200"/>
      <c r="D22" s="200"/>
      <c r="E22" s="200"/>
      <c r="F22" s="200"/>
      <c r="G22" s="200"/>
      <c r="H22" s="17"/>
    </row>
    <row r="23" spans="1:8" ht="30.75" customHeight="1">
      <c r="A23" s="16"/>
      <c r="B23" s="17"/>
      <c r="C23" s="17"/>
      <c r="D23" s="17"/>
      <c r="E23" s="17"/>
      <c r="F23" s="17"/>
      <c r="G23" s="17"/>
      <c r="H23" s="17"/>
    </row>
    <row r="24" spans="1:8" ht="12.75" customHeight="1">
      <c r="A24" s="16"/>
      <c r="B24" s="17"/>
      <c r="C24" s="17"/>
      <c r="D24" s="17"/>
      <c r="E24" s="17"/>
      <c r="F24" s="17"/>
      <c r="G24" s="17"/>
      <c r="H24" s="17"/>
    </row>
    <row r="25" spans="1:8" ht="36.75" customHeight="1">
      <c r="A25" s="195" t="s">
        <v>243</v>
      </c>
      <c r="B25" s="195"/>
      <c r="C25" s="195"/>
      <c r="D25" s="195"/>
      <c r="E25" s="195"/>
      <c r="F25" s="195"/>
      <c r="G25" s="195"/>
      <c r="H25" s="17"/>
    </row>
    <row r="26" spans="1:8" s="89" customFormat="1" ht="24.75" customHeight="1">
      <c r="A26" s="87" t="s">
        <v>118</v>
      </c>
      <c r="B26" s="87" t="s">
        <v>119</v>
      </c>
      <c r="C26" s="88">
        <v>2021</v>
      </c>
      <c r="D26" s="88">
        <v>2022</v>
      </c>
      <c r="E26" s="88">
        <v>2023</v>
      </c>
      <c r="F26" s="88">
        <v>2024</v>
      </c>
      <c r="G26" s="88">
        <v>2025</v>
      </c>
      <c r="H26" s="17"/>
    </row>
    <row r="27" spans="1:8" s="89" customFormat="1" ht="16.5" customHeight="1">
      <c r="A27" s="195" t="s">
        <v>120</v>
      </c>
      <c r="B27" s="90" t="s">
        <v>121</v>
      </c>
      <c r="C27" s="91">
        <v>20875</v>
      </c>
      <c r="D27" s="91">
        <v>25615</v>
      </c>
      <c r="E27" s="91">
        <v>24980</v>
      </c>
      <c r="F27" s="91">
        <v>22670</v>
      </c>
      <c r="G27" s="91">
        <v>21890</v>
      </c>
      <c r="H27" s="17"/>
    </row>
    <row r="28" spans="1:8" s="89" customFormat="1" ht="16.5" customHeight="1">
      <c r="A28" s="195"/>
      <c r="B28" s="90" t="s">
        <v>122</v>
      </c>
      <c r="C28" s="91">
        <v>31010</v>
      </c>
      <c r="D28" s="91">
        <v>35225</v>
      </c>
      <c r="E28" s="91">
        <v>33445</v>
      </c>
      <c r="F28" s="91">
        <v>32155</v>
      </c>
      <c r="G28" s="91">
        <v>32050</v>
      </c>
      <c r="H28" s="17"/>
    </row>
    <row r="29" spans="1:8" s="89" customFormat="1" ht="16.5" customHeight="1">
      <c r="A29" s="195"/>
      <c r="B29" s="92" t="s">
        <v>123</v>
      </c>
      <c r="C29" s="31">
        <f>C27-C28</f>
        <v>-10135</v>
      </c>
      <c r="D29" s="31">
        <f t="shared" ref="D29:G29" si="0">D27-D28</f>
        <v>-9610</v>
      </c>
      <c r="E29" s="31">
        <f t="shared" si="0"/>
        <v>-8465</v>
      </c>
      <c r="F29" s="31">
        <f t="shared" si="0"/>
        <v>-9485</v>
      </c>
      <c r="G29" s="31">
        <f t="shared" si="0"/>
        <v>-10160</v>
      </c>
      <c r="H29" s="71"/>
    </row>
    <row r="30" spans="1:8" s="89" customFormat="1" ht="16.5" customHeight="1">
      <c r="A30" s="195" t="s">
        <v>124</v>
      </c>
      <c r="B30" s="90" t="s">
        <v>121</v>
      </c>
      <c r="C30" s="91">
        <v>8095</v>
      </c>
      <c r="D30" s="91">
        <v>8470</v>
      </c>
      <c r="E30" s="91">
        <v>7930</v>
      </c>
      <c r="F30" s="91">
        <v>7290</v>
      </c>
      <c r="G30" s="91">
        <v>6975</v>
      </c>
      <c r="H30" s="17"/>
    </row>
    <row r="31" spans="1:8" s="89" customFormat="1" ht="16.5" customHeight="1">
      <c r="A31" s="195"/>
      <c r="B31" s="90" t="s">
        <v>122</v>
      </c>
      <c r="C31" s="91">
        <v>4785</v>
      </c>
      <c r="D31" s="91">
        <v>5270</v>
      </c>
      <c r="E31" s="91">
        <v>5190</v>
      </c>
      <c r="F31" s="91">
        <v>4670</v>
      </c>
      <c r="G31" s="91">
        <v>4620</v>
      </c>
      <c r="H31" s="17"/>
    </row>
    <row r="32" spans="1:8" s="89" customFormat="1" ht="16.5" customHeight="1">
      <c r="A32" s="195"/>
      <c r="B32" s="92" t="s">
        <v>123</v>
      </c>
      <c r="C32" s="31">
        <f>C30-C31</f>
        <v>3310</v>
      </c>
      <c r="D32" s="31">
        <f t="shared" ref="D32:G32" si="1">D30-D31</f>
        <v>3200</v>
      </c>
      <c r="E32" s="31">
        <f t="shared" si="1"/>
        <v>2740</v>
      </c>
      <c r="F32" s="31">
        <f t="shared" si="1"/>
        <v>2620</v>
      </c>
      <c r="G32" s="31">
        <f t="shared" si="1"/>
        <v>2355</v>
      </c>
      <c r="H32" s="71"/>
    </row>
    <row r="33" spans="1:8" s="89" customFormat="1" ht="16.5" customHeight="1">
      <c r="A33" s="195" t="s">
        <v>125</v>
      </c>
      <c r="B33" s="90" t="s">
        <v>121</v>
      </c>
      <c r="C33" s="91">
        <v>59095</v>
      </c>
      <c r="D33" s="91">
        <v>64315</v>
      </c>
      <c r="E33" s="91">
        <v>61490</v>
      </c>
      <c r="F33" s="91">
        <v>61680</v>
      </c>
      <c r="G33" s="91">
        <v>60390</v>
      </c>
      <c r="H33" s="17"/>
    </row>
    <row r="34" spans="1:8" s="89" customFormat="1" ht="16.5" customHeight="1">
      <c r="A34" s="195"/>
      <c r="B34" s="90" t="s">
        <v>122</v>
      </c>
      <c r="C34" s="91">
        <v>44275</v>
      </c>
      <c r="D34" s="91">
        <v>52180</v>
      </c>
      <c r="E34" s="91">
        <v>49170</v>
      </c>
      <c r="F34" s="91">
        <v>50360</v>
      </c>
      <c r="G34" s="91">
        <v>48685</v>
      </c>
      <c r="H34" s="17"/>
    </row>
    <row r="35" spans="1:8" s="89" customFormat="1" ht="16.5" customHeight="1">
      <c r="A35" s="195"/>
      <c r="B35" s="92" t="s">
        <v>123</v>
      </c>
      <c r="C35" s="31">
        <f>C33-C34</f>
        <v>14820</v>
      </c>
      <c r="D35" s="31">
        <f t="shared" ref="D35:G35" si="2">D33-D34</f>
        <v>12135</v>
      </c>
      <c r="E35" s="31">
        <f t="shared" si="2"/>
        <v>12320</v>
      </c>
      <c r="F35" s="31">
        <f t="shared" si="2"/>
        <v>11320</v>
      </c>
      <c r="G35" s="31">
        <f t="shared" si="2"/>
        <v>11705</v>
      </c>
      <c r="H35" s="17"/>
    </row>
    <row r="36" spans="1:8" s="89" customFormat="1" ht="16.5" customHeight="1">
      <c r="A36" s="195" t="s">
        <v>126</v>
      </c>
      <c r="B36" s="90" t="s">
        <v>121</v>
      </c>
      <c r="C36" s="91">
        <v>29590</v>
      </c>
      <c r="D36" s="91">
        <v>28040</v>
      </c>
      <c r="E36" s="91">
        <v>25165</v>
      </c>
      <c r="F36" s="91">
        <v>23070</v>
      </c>
      <c r="G36" s="91">
        <v>23025</v>
      </c>
      <c r="H36" s="17"/>
    </row>
    <row r="37" spans="1:8" s="89" customFormat="1" ht="16.5" customHeight="1">
      <c r="A37" s="195"/>
      <c r="B37" s="90" t="s">
        <v>122</v>
      </c>
      <c r="C37" s="91">
        <v>26670</v>
      </c>
      <c r="D37" s="91">
        <v>28790</v>
      </c>
      <c r="E37" s="91">
        <v>26025</v>
      </c>
      <c r="F37" s="91">
        <v>24090</v>
      </c>
      <c r="G37" s="91">
        <v>22820</v>
      </c>
      <c r="H37" s="17"/>
    </row>
    <row r="38" spans="1:8" s="89" customFormat="1" ht="16.5" customHeight="1">
      <c r="A38" s="195"/>
      <c r="B38" s="92" t="s">
        <v>123</v>
      </c>
      <c r="C38" s="31">
        <f>C36-C37</f>
        <v>2920</v>
      </c>
      <c r="D38" s="31">
        <f t="shared" ref="D38:G38" si="3">D36-D37</f>
        <v>-750</v>
      </c>
      <c r="E38" s="31">
        <f t="shared" si="3"/>
        <v>-860</v>
      </c>
      <c r="F38" s="31">
        <f t="shared" si="3"/>
        <v>-1020</v>
      </c>
      <c r="G38" s="31">
        <f t="shared" si="3"/>
        <v>205</v>
      </c>
      <c r="H38" s="17"/>
    </row>
    <row r="39" spans="1:8" s="89" customFormat="1" ht="16.5" customHeight="1">
      <c r="A39" s="207" t="s">
        <v>127</v>
      </c>
      <c r="B39" s="207"/>
      <c r="C39" s="91">
        <v>3520</v>
      </c>
      <c r="D39" s="91">
        <v>3255</v>
      </c>
      <c r="E39" s="91">
        <v>2670</v>
      </c>
      <c r="F39" s="91">
        <v>3160</v>
      </c>
      <c r="G39" s="91">
        <v>3165</v>
      </c>
      <c r="H39" s="17"/>
    </row>
    <row r="40" spans="1:8" s="89" customFormat="1" ht="16.5" customHeight="1">
      <c r="A40" s="207" t="s">
        <v>128</v>
      </c>
      <c r="B40" s="207"/>
      <c r="C40" s="91">
        <v>8440</v>
      </c>
      <c r="D40" s="91">
        <v>13355</v>
      </c>
      <c r="E40" s="91">
        <v>13050</v>
      </c>
      <c r="F40" s="91">
        <v>11825</v>
      </c>
      <c r="G40" s="91">
        <v>11930</v>
      </c>
      <c r="H40" s="17"/>
    </row>
    <row r="41" spans="1:8" s="89" customFormat="1" ht="16.5" customHeight="1">
      <c r="A41" s="195" t="s">
        <v>49</v>
      </c>
      <c r="B41" s="62" t="s">
        <v>129</v>
      </c>
      <c r="C41" s="93">
        <v>117655</v>
      </c>
      <c r="D41" s="93">
        <v>126440</v>
      </c>
      <c r="E41" s="93">
        <v>119570</v>
      </c>
      <c r="F41" s="93">
        <v>114715</v>
      </c>
      <c r="G41" s="93">
        <v>112285</v>
      </c>
      <c r="H41" s="17"/>
    </row>
    <row r="42" spans="1:8" s="89" customFormat="1" ht="16.5" customHeight="1">
      <c r="A42" s="195"/>
      <c r="B42" s="62" t="s">
        <v>130</v>
      </c>
      <c r="C42" s="62">
        <v>106740</v>
      </c>
      <c r="D42" s="62">
        <v>121470</v>
      </c>
      <c r="E42" s="62">
        <v>113825</v>
      </c>
      <c r="F42" s="62">
        <v>111275</v>
      </c>
      <c r="G42" s="62">
        <v>108175</v>
      </c>
      <c r="H42" s="17"/>
    </row>
    <row r="43" spans="1:8" s="89" customFormat="1" ht="16.5" customHeight="1">
      <c r="A43" s="195"/>
      <c r="B43" s="86" t="s">
        <v>131</v>
      </c>
      <c r="C43" s="86">
        <f>C41-C42</f>
        <v>10915</v>
      </c>
      <c r="D43" s="86">
        <f>D41-D42</f>
        <v>4970</v>
      </c>
      <c r="E43" s="86">
        <f>E41-E42</f>
        <v>5745</v>
      </c>
      <c r="F43" s="86">
        <f>F41-F42</f>
        <v>3440</v>
      </c>
      <c r="G43" s="86">
        <f>G41-G42</f>
        <v>4110</v>
      </c>
      <c r="H43" s="17"/>
    </row>
    <row r="44" spans="1:8" s="70" customFormat="1" ht="14.25" customHeight="1">
      <c r="A44" s="200" t="s">
        <v>132</v>
      </c>
      <c r="B44" s="200"/>
      <c r="C44" s="200"/>
      <c r="D44" s="200"/>
      <c r="E44" s="200"/>
      <c r="F44" s="68"/>
      <c r="G44" s="68"/>
      <c r="H44" s="68"/>
    </row>
    <row r="45" spans="1:8" s="70" customFormat="1" ht="12.75" customHeight="1">
      <c r="A45" s="206" t="s">
        <v>242</v>
      </c>
      <c r="B45" s="206"/>
      <c r="C45" s="206"/>
      <c r="D45" s="206"/>
      <c r="E45" s="206"/>
      <c r="F45" s="206"/>
      <c r="G45" s="206"/>
      <c r="H45" s="68"/>
    </row>
    <row r="46" spans="1:8" s="70" customFormat="1" ht="24" customHeight="1">
      <c r="A46" s="206" t="s">
        <v>133</v>
      </c>
      <c r="B46" s="206"/>
      <c r="C46" s="206"/>
      <c r="D46" s="206"/>
      <c r="E46" s="206"/>
      <c r="F46" s="206"/>
      <c r="G46" s="206"/>
      <c r="H46" s="68"/>
    </row>
    <row r="47" spans="1:8" ht="26.25" customHeight="1"/>
  </sheetData>
  <mergeCells count="19">
    <mergeCell ref="A41:A43"/>
    <mergeCell ref="A44:E44"/>
    <mergeCell ref="A45:G45"/>
    <mergeCell ref="A46:G46"/>
    <mergeCell ref="A30:A32"/>
    <mergeCell ref="A33:A35"/>
    <mergeCell ref="A36:A38"/>
    <mergeCell ref="A39:B39"/>
    <mergeCell ref="A40:B40"/>
    <mergeCell ref="A20:G20"/>
    <mergeCell ref="A21:G21"/>
    <mergeCell ref="A22:G22"/>
    <mergeCell ref="A25:G25"/>
    <mergeCell ref="A27:A29"/>
    <mergeCell ref="A1:G1"/>
    <mergeCell ref="A2:B2"/>
    <mergeCell ref="A4:A10"/>
    <mergeCell ref="A11:A18"/>
    <mergeCell ref="A19:B19"/>
  </mergeCells>
  <pageMargins left="1.2993055555555599" right="0.70833333333333304" top="0.74791666666666701" bottom="0.74791666666666701" header="0.511811023622047" footer="0.511811023622047"/>
  <pageSetup paperSize="9" scale="72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ALR38"/>
  <sheetViews>
    <sheetView zoomScaleNormal="100" workbookViewId="0">
      <selection sqref="A1:F1"/>
    </sheetView>
  </sheetViews>
  <sheetFormatPr defaultColWidth="8.5703125" defaultRowHeight="15"/>
  <cols>
    <col min="1" max="1" width="39.85546875" style="18" customWidth="1"/>
    <col min="2" max="43" width="9.7109375" style="1" customWidth="1"/>
    <col min="44" max="1006" width="12.140625" style="3" customWidth="1"/>
    <col min="1007" max="16384" width="8.5703125" style="3"/>
  </cols>
  <sheetData>
    <row r="1" spans="1:1006" ht="48.75" customHeight="1">
      <c r="A1" s="208" t="s">
        <v>272</v>
      </c>
      <c r="B1" s="208"/>
      <c r="C1" s="208"/>
      <c r="D1" s="208"/>
      <c r="E1" s="208"/>
      <c r="F1" s="208"/>
      <c r="G1" s="17"/>
      <c r="H1" s="17"/>
    </row>
    <row r="2" spans="1:1006" ht="16.5" customHeight="1">
      <c r="A2" s="55" t="s">
        <v>134</v>
      </c>
      <c r="B2" s="55">
        <v>2021</v>
      </c>
      <c r="C2" s="55">
        <v>2022</v>
      </c>
      <c r="D2" s="55">
        <v>2023</v>
      </c>
      <c r="E2" s="55">
        <v>2024</v>
      </c>
      <c r="F2" s="55">
        <v>2025</v>
      </c>
      <c r="G2" s="17"/>
      <c r="H2" s="17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</row>
    <row r="3" spans="1:1006" ht="16.5" customHeight="1">
      <c r="A3" s="95" t="s">
        <v>135</v>
      </c>
      <c r="B3" s="96">
        <v>54.4</v>
      </c>
      <c r="C3" s="96">
        <v>54.8</v>
      </c>
      <c r="D3" s="97">
        <v>55.8</v>
      </c>
      <c r="E3" s="97">
        <v>55</v>
      </c>
      <c r="F3" s="97">
        <v>54.2</v>
      </c>
      <c r="G3" s="17"/>
      <c r="H3" s="17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</row>
    <row r="4" spans="1:1006" ht="16.5" customHeight="1">
      <c r="A4" s="95" t="s">
        <v>136</v>
      </c>
      <c r="B4" s="97">
        <v>51.917029999999997</v>
      </c>
      <c r="C4" s="97">
        <v>52.944899999999997</v>
      </c>
      <c r="D4" s="97">
        <v>53.8</v>
      </c>
      <c r="E4" s="97">
        <v>53.4</v>
      </c>
      <c r="F4" s="97">
        <v>52.4</v>
      </c>
      <c r="G4" s="17"/>
      <c r="H4" s="17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</row>
    <row r="5" spans="1:1006" ht="16.5" customHeight="1">
      <c r="A5" s="95" t="s">
        <v>137</v>
      </c>
      <c r="B5" s="97">
        <v>66.649221999999995</v>
      </c>
      <c r="C5" s="97">
        <v>68.599999999999994</v>
      </c>
      <c r="D5" s="97">
        <v>70</v>
      </c>
      <c r="E5" s="97">
        <v>69.400000000000006</v>
      </c>
      <c r="F5" s="97">
        <v>68.099999999999994</v>
      </c>
      <c r="G5" s="17"/>
      <c r="H5" s="17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</row>
    <row r="6" spans="1:1006" ht="16.5" customHeight="1">
      <c r="A6" s="95" t="s">
        <v>138</v>
      </c>
      <c r="B6" s="97">
        <v>74.189074000000005</v>
      </c>
      <c r="C6" s="97">
        <v>75.5</v>
      </c>
      <c r="D6" s="97">
        <v>77.3</v>
      </c>
      <c r="E6" s="97">
        <v>77.3</v>
      </c>
      <c r="F6" s="97">
        <v>76.5</v>
      </c>
      <c r="G6" s="17"/>
      <c r="H6" s="17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</row>
    <row r="7" spans="1:1006" ht="16.5" customHeight="1">
      <c r="A7" s="95" t="s">
        <v>139</v>
      </c>
      <c r="B7" s="97">
        <v>58.854560999999997</v>
      </c>
      <c r="C7" s="97">
        <v>61.3</v>
      </c>
      <c r="D7" s="97">
        <v>62.3</v>
      </c>
      <c r="E7" s="97">
        <v>61.3</v>
      </c>
      <c r="F7" s="97">
        <v>59.4</v>
      </c>
      <c r="G7" s="17"/>
      <c r="H7" s="17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</row>
    <row r="8" spans="1:1006" ht="16.5" customHeight="1">
      <c r="A8" s="95" t="s">
        <v>140</v>
      </c>
      <c r="B8" s="98">
        <v>4.7</v>
      </c>
      <c r="C8" s="97">
        <v>3.5</v>
      </c>
      <c r="D8" s="97">
        <v>3.6</v>
      </c>
      <c r="E8" s="97">
        <v>2.9</v>
      </c>
      <c r="F8" s="97">
        <v>3.4</v>
      </c>
      <c r="G8" s="17"/>
      <c r="H8" s="17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</row>
    <row r="9" spans="1:1006" ht="16.5" customHeight="1">
      <c r="A9" s="95" t="s">
        <v>138</v>
      </c>
      <c r="B9" s="97">
        <v>3.9</v>
      </c>
      <c r="C9" s="96">
        <v>2.6</v>
      </c>
      <c r="D9" s="97">
        <v>2.8</v>
      </c>
      <c r="E9" s="97">
        <v>2.4</v>
      </c>
      <c r="F9" s="97">
        <v>2</v>
      </c>
      <c r="G9" s="17"/>
      <c r="H9" s="17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</row>
    <row r="10" spans="1:1006" ht="16.5" customHeight="1">
      <c r="A10" s="95" t="s">
        <v>139</v>
      </c>
      <c r="B10" s="96">
        <v>5.7</v>
      </c>
      <c r="C10" s="96">
        <v>4.5999999999999996</v>
      </c>
      <c r="D10" s="97">
        <v>4.5999999999999996</v>
      </c>
      <c r="E10" s="97">
        <v>3.6</v>
      </c>
      <c r="F10" s="97">
        <v>5.2</v>
      </c>
      <c r="G10" s="17"/>
      <c r="H10" s="17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</row>
    <row r="11" spans="1:1006" s="70" customFormat="1" ht="13.5" customHeight="1">
      <c r="A11" s="99" t="s">
        <v>141</v>
      </c>
      <c r="B11" s="68"/>
      <c r="C11" s="68"/>
      <c r="D11" s="68"/>
      <c r="E11" s="68"/>
      <c r="F11" s="68"/>
      <c r="G11" s="68"/>
      <c r="H11" s="68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  <c r="IW11" s="100"/>
      <c r="IX11" s="100"/>
      <c r="IY11" s="100"/>
      <c r="IZ11" s="100"/>
      <c r="JA11" s="100"/>
      <c r="JB11" s="100"/>
      <c r="JC11" s="100"/>
      <c r="JD11" s="100"/>
      <c r="JE11" s="100"/>
      <c r="JF11" s="100"/>
      <c r="JG11" s="100"/>
      <c r="JH11" s="100"/>
      <c r="JI11" s="100"/>
      <c r="JJ11" s="100"/>
      <c r="JK11" s="100"/>
      <c r="JL11" s="100"/>
      <c r="JM11" s="100"/>
      <c r="JN11" s="100"/>
      <c r="JO11" s="100"/>
      <c r="JP11" s="100"/>
      <c r="JQ11" s="100"/>
      <c r="JR11" s="100"/>
      <c r="JS11" s="100"/>
      <c r="JT11" s="100"/>
      <c r="JU11" s="100"/>
      <c r="JV11" s="100"/>
      <c r="JW11" s="100"/>
      <c r="JX11" s="100"/>
      <c r="JY11" s="100"/>
      <c r="JZ11" s="100"/>
      <c r="KA11" s="100"/>
      <c r="KB11" s="100"/>
      <c r="KC11" s="100"/>
      <c r="KD11" s="100"/>
      <c r="KE11" s="100"/>
      <c r="KF11" s="100"/>
      <c r="KG11" s="100"/>
      <c r="KH11" s="100"/>
      <c r="KI11" s="100"/>
      <c r="KJ11" s="100"/>
      <c r="KK11" s="100"/>
      <c r="KL11" s="100"/>
      <c r="KM11" s="100"/>
      <c r="KN11" s="100"/>
      <c r="KO11" s="100"/>
      <c r="KP11" s="100"/>
      <c r="KQ11" s="100"/>
      <c r="KR11" s="100"/>
      <c r="KS11" s="100"/>
      <c r="KT11" s="100"/>
      <c r="KU11" s="100"/>
      <c r="KV11" s="100"/>
      <c r="KW11" s="100"/>
      <c r="KX11" s="100"/>
      <c r="KY11" s="100"/>
      <c r="KZ11" s="100"/>
      <c r="LA11" s="100"/>
      <c r="LB11" s="100"/>
      <c r="LC11" s="100"/>
      <c r="LD11" s="100"/>
      <c r="LE11" s="100"/>
      <c r="LF11" s="100"/>
      <c r="LG11" s="100"/>
      <c r="LH11" s="100"/>
      <c r="LI11" s="100"/>
      <c r="LJ11" s="100"/>
      <c r="LK11" s="100"/>
      <c r="LL11" s="100"/>
      <c r="LM11" s="100"/>
      <c r="LN11" s="100"/>
      <c r="LO11" s="100"/>
      <c r="LP11" s="100"/>
      <c r="LQ11" s="100"/>
      <c r="LR11" s="100"/>
      <c r="LS11" s="100"/>
      <c r="LT11" s="100"/>
      <c r="LU11" s="100"/>
      <c r="LV11" s="100"/>
      <c r="LW11" s="100"/>
      <c r="LX11" s="100"/>
      <c r="LY11" s="100"/>
      <c r="LZ11" s="100"/>
      <c r="MA11" s="100"/>
      <c r="MB11" s="100"/>
      <c r="MC11" s="100"/>
      <c r="MD11" s="100"/>
      <c r="ME11" s="100"/>
      <c r="MF11" s="100"/>
      <c r="MG11" s="100"/>
      <c r="MH11" s="100"/>
      <c r="MI11" s="100"/>
      <c r="MJ11" s="100"/>
      <c r="MK11" s="100"/>
      <c r="ML11" s="100"/>
      <c r="MM11" s="100"/>
      <c r="MN11" s="100"/>
      <c r="MO11" s="100"/>
      <c r="MP11" s="100"/>
      <c r="MQ11" s="100"/>
      <c r="MR11" s="100"/>
      <c r="MS11" s="100"/>
      <c r="MT11" s="100"/>
      <c r="MU11" s="100"/>
      <c r="MV11" s="100"/>
      <c r="MW11" s="100"/>
      <c r="MX11" s="100"/>
      <c r="MY11" s="100"/>
      <c r="MZ11" s="100"/>
      <c r="NA11" s="100"/>
      <c r="NB11" s="100"/>
      <c r="NC11" s="100"/>
      <c r="ND11" s="100"/>
      <c r="NE11" s="100"/>
      <c r="NF11" s="100"/>
      <c r="NG11" s="100"/>
      <c r="NH11" s="100"/>
      <c r="NI11" s="100"/>
      <c r="NJ11" s="100"/>
      <c r="NK11" s="100"/>
      <c r="NL11" s="100"/>
      <c r="NM11" s="100"/>
      <c r="NN11" s="100"/>
      <c r="NO11" s="100"/>
      <c r="NP11" s="100"/>
      <c r="NQ11" s="100"/>
      <c r="NR11" s="100"/>
      <c r="NS11" s="100"/>
      <c r="NT11" s="100"/>
      <c r="NU11" s="100"/>
      <c r="NV11" s="100"/>
      <c r="NW11" s="100"/>
      <c r="NX11" s="100"/>
      <c r="NY11" s="100"/>
      <c r="NZ11" s="100"/>
      <c r="OA11" s="100"/>
      <c r="OB11" s="100"/>
      <c r="OC11" s="100"/>
      <c r="OD11" s="100"/>
      <c r="OE11" s="100"/>
      <c r="OF11" s="100"/>
      <c r="OG11" s="100"/>
      <c r="OH11" s="100"/>
      <c r="OI11" s="100"/>
      <c r="OJ11" s="100"/>
      <c r="OK11" s="100"/>
      <c r="OL11" s="100"/>
      <c r="OM11" s="100"/>
      <c r="ON11" s="100"/>
      <c r="OO11" s="100"/>
      <c r="OP11" s="100"/>
      <c r="OQ11" s="100"/>
      <c r="OR11" s="100"/>
      <c r="OS11" s="100"/>
      <c r="OT11" s="100"/>
      <c r="OU11" s="100"/>
      <c r="OV11" s="100"/>
      <c r="OW11" s="100"/>
      <c r="OX11" s="100"/>
      <c r="OY11" s="100"/>
      <c r="OZ11" s="100"/>
      <c r="PA11" s="100"/>
      <c r="PB11" s="100"/>
      <c r="PC11" s="100"/>
      <c r="PD11" s="100"/>
      <c r="PE11" s="100"/>
      <c r="PF11" s="100"/>
      <c r="PG11" s="100"/>
      <c r="PH11" s="100"/>
      <c r="PI11" s="100"/>
      <c r="PJ11" s="100"/>
      <c r="PK11" s="100"/>
      <c r="PL11" s="100"/>
      <c r="PM11" s="100"/>
      <c r="PN11" s="100"/>
      <c r="PO11" s="100"/>
      <c r="PP11" s="100"/>
      <c r="PQ11" s="100"/>
      <c r="PR11" s="100"/>
      <c r="PS11" s="100"/>
      <c r="PT11" s="100"/>
      <c r="PU11" s="100"/>
      <c r="PV11" s="100"/>
      <c r="PW11" s="100"/>
      <c r="PX11" s="100"/>
      <c r="PY11" s="100"/>
      <c r="PZ11" s="100"/>
      <c r="QA11" s="100"/>
      <c r="QB11" s="100"/>
      <c r="QC11" s="100"/>
      <c r="QD11" s="100"/>
      <c r="QE11" s="100"/>
      <c r="QF11" s="100"/>
      <c r="QG11" s="100"/>
      <c r="QH11" s="100"/>
      <c r="QI11" s="100"/>
      <c r="QJ11" s="100"/>
      <c r="QK11" s="100"/>
      <c r="QL11" s="100"/>
      <c r="QM11" s="100"/>
      <c r="QN11" s="100"/>
      <c r="QO11" s="100"/>
      <c r="QP11" s="100"/>
      <c r="QQ11" s="100"/>
      <c r="QR11" s="100"/>
      <c r="QS11" s="100"/>
      <c r="QT11" s="100"/>
      <c r="QU11" s="100"/>
      <c r="QV11" s="100"/>
      <c r="QW11" s="100"/>
      <c r="QX11" s="100"/>
      <c r="QY11" s="100"/>
      <c r="QZ11" s="100"/>
      <c r="RA11" s="100"/>
      <c r="RB11" s="100"/>
      <c r="RC11" s="100"/>
      <c r="RD11" s="100"/>
      <c r="RE11" s="100"/>
      <c r="RF11" s="100"/>
      <c r="RG11" s="100"/>
      <c r="RH11" s="100"/>
      <c r="RI11" s="100"/>
      <c r="RJ11" s="100"/>
      <c r="RK11" s="100"/>
      <c r="RL11" s="100"/>
      <c r="RM11" s="100"/>
      <c r="RN11" s="100"/>
      <c r="RO11" s="100"/>
      <c r="RP11" s="100"/>
      <c r="RQ11" s="100"/>
      <c r="RR11" s="100"/>
      <c r="RS11" s="100"/>
      <c r="RT11" s="100"/>
      <c r="RU11" s="100"/>
      <c r="RV11" s="100"/>
      <c r="RW11" s="100"/>
      <c r="RX11" s="100"/>
      <c r="RY11" s="100"/>
      <c r="RZ11" s="100"/>
      <c r="SA11" s="100"/>
      <c r="SB11" s="100"/>
      <c r="SC11" s="100"/>
      <c r="SD11" s="100"/>
      <c r="SE11" s="100"/>
      <c r="SF11" s="100"/>
      <c r="SG11" s="100"/>
      <c r="SH11" s="100"/>
      <c r="SI11" s="100"/>
      <c r="SJ11" s="100"/>
      <c r="SK11" s="100"/>
      <c r="SL11" s="100"/>
      <c r="SM11" s="100"/>
      <c r="SN11" s="100"/>
      <c r="SO11" s="100"/>
      <c r="SP11" s="100"/>
      <c r="SQ11" s="100"/>
      <c r="SR11" s="100"/>
      <c r="SS11" s="100"/>
      <c r="ST11" s="100"/>
      <c r="SU11" s="100"/>
      <c r="SV11" s="100"/>
      <c r="SW11" s="100"/>
      <c r="SX11" s="100"/>
      <c r="SY11" s="100"/>
      <c r="SZ11" s="100"/>
      <c r="TA11" s="100"/>
      <c r="TB11" s="100"/>
      <c r="TC11" s="100"/>
      <c r="TD11" s="100"/>
      <c r="TE11" s="100"/>
      <c r="TF11" s="100"/>
      <c r="TG11" s="100"/>
      <c r="TH11" s="100"/>
      <c r="TI11" s="100"/>
      <c r="TJ11" s="100"/>
      <c r="TK11" s="100"/>
      <c r="TL11" s="100"/>
      <c r="TM11" s="100"/>
      <c r="TN11" s="100"/>
      <c r="TO11" s="100"/>
      <c r="TP11" s="100"/>
      <c r="TQ11" s="100"/>
      <c r="TR11" s="100"/>
      <c r="TS11" s="100"/>
      <c r="TT11" s="100"/>
      <c r="TU11" s="100"/>
      <c r="TV11" s="100"/>
      <c r="TW11" s="100"/>
      <c r="TX11" s="100"/>
      <c r="TY11" s="100"/>
      <c r="TZ11" s="100"/>
      <c r="UA11" s="100"/>
      <c r="UB11" s="100"/>
      <c r="UC11" s="100"/>
      <c r="UD11" s="100"/>
      <c r="UE11" s="100"/>
      <c r="UF11" s="100"/>
      <c r="UG11" s="100"/>
      <c r="UH11" s="100"/>
      <c r="UI11" s="100"/>
      <c r="UJ11" s="100"/>
      <c r="UK11" s="100"/>
      <c r="UL11" s="100"/>
      <c r="UM11" s="100"/>
      <c r="UN11" s="100"/>
      <c r="UO11" s="100"/>
      <c r="UP11" s="100"/>
      <c r="UQ11" s="100"/>
      <c r="UR11" s="100"/>
      <c r="US11" s="100"/>
      <c r="UT11" s="100"/>
      <c r="UU11" s="100"/>
      <c r="UV11" s="100"/>
      <c r="UW11" s="100"/>
      <c r="UX11" s="100"/>
      <c r="UY11" s="100"/>
      <c r="UZ11" s="100"/>
      <c r="VA11" s="100"/>
      <c r="VB11" s="100"/>
      <c r="VC11" s="100"/>
      <c r="VD11" s="100"/>
      <c r="VE11" s="100"/>
      <c r="VF11" s="100"/>
      <c r="VG11" s="100"/>
      <c r="VH11" s="100"/>
      <c r="VI11" s="100"/>
      <c r="VJ11" s="100"/>
      <c r="VK11" s="100"/>
      <c r="VL11" s="100"/>
      <c r="VM11" s="100"/>
      <c r="VN11" s="100"/>
      <c r="VO11" s="100"/>
      <c r="VP11" s="100"/>
      <c r="VQ11" s="100"/>
      <c r="VR11" s="100"/>
      <c r="VS11" s="100"/>
      <c r="VT11" s="100"/>
      <c r="VU11" s="100"/>
      <c r="VV11" s="100"/>
      <c r="VW11" s="100"/>
      <c r="VX11" s="100"/>
      <c r="VY11" s="100"/>
      <c r="VZ11" s="100"/>
      <c r="WA11" s="100"/>
      <c r="WB11" s="100"/>
      <c r="WC11" s="100"/>
      <c r="WD11" s="100"/>
      <c r="WE11" s="100"/>
      <c r="WF11" s="100"/>
      <c r="WG11" s="100"/>
      <c r="WH11" s="100"/>
      <c r="WI11" s="100"/>
      <c r="WJ11" s="100"/>
      <c r="WK11" s="100"/>
      <c r="WL11" s="100"/>
      <c r="WM11" s="100"/>
      <c r="WN11" s="100"/>
      <c r="WO11" s="100"/>
      <c r="WP11" s="100"/>
      <c r="WQ11" s="100"/>
      <c r="WR11" s="100"/>
      <c r="WS11" s="100"/>
      <c r="WT11" s="100"/>
      <c r="WU11" s="100"/>
      <c r="WV11" s="100"/>
      <c r="WW11" s="100"/>
      <c r="WX11" s="100"/>
      <c r="WY11" s="100"/>
      <c r="WZ11" s="100"/>
      <c r="XA11" s="100"/>
      <c r="XB11" s="100"/>
      <c r="XC11" s="100"/>
      <c r="XD11" s="100"/>
      <c r="XE11" s="100"/>
      <c r="XF11" s="100"/>
      <c r="XG11" s="100"/>
      <c r="XH11" s="100"/>
      <c r="XI11" s="100"/>
      <c r="XJ11" s="100"/>
      <c r="XK11" s="100"/>
      <c r="XL11" s="100"/>
      <c r="XM11" s="100"/>
      <c r="XN11" s="100"/>
      <c r="XO11" s="100"/>
      <c r="XP11" s="100"/>
      <c r="XQ11" s="100"/>
      <c r="XR11" s="100"/>
      <c r="XS11" s="100"/>
      <c r="XT11" s="100"/>
      <c r="XU11" s="100"/>
      <c r="XV11" s="100"/>
      <c r="XW11" s="100"/>
      <c r="XX11" s="100"/>
      <c r="XY11" s="100"/>
      <c r="XZ11" s="100"/>
      <c r="YA11" s="100"/>
      <c r="YB11" s="100"/>
      <c r="YC11" s="100"/>
      <c r="YD11" s="100"/>
      <c r="YE11" s="100"/>
      <c r="YF11" s="100"/>
      <c r="YG11" s="100"/>
      <c r="YH11" s="100"/>
      <c r="YI11" s="100"/>
      <c r="YJ11" s="100"/>
      <c r="YK11" s="100"/>
      <c r="YL11" s="100"/>
      <c r="YM11" s="100"/>
      <c r="YN11" s="100"/>
      <c r="YO11" s="100"/>
      <c r="YP11" s="100"/>
      <c r="YQ11" s="100"/>
      <c r="YR11" s="100"/>
      <c r="YS11" s="100"/>
      <c r="YT11" s="100"/>
      <c r="YU11" s="100"/>
      <c r="YV11" s="100"/>
      <c r="YW11" s="100"/>
      <c r="YX11" s="100"/>
      <c r="YY11" s="100"/>
      <c r="YZ11" s="100"/>
      <c r="ZA11" s="100"/>
      <c r="ZB11" s="100"/>
      <c r="ZC11" s="100"/>
      <c r="ZD11" s="100"/>
      <c r="ZE11" s="100"/>
      <c r="ZF11" s="100"/>
      <c r="ZG11" s="100"/>
      <c r="ZH11" s="100"/>
      <c r="ZI11" s="100"/>
      <c r="ZJ11" s="100"/>
      <c r="ZK11" s="100"/>
      <c r="ZL11" s="100"/>
      <c r="ZM11" s="100"/>
      <c r="ZN11" s="100"/>
      <c r="ZO11" s="100"/>
      <c r="ZP11" s="100"/>
      <c r="ZQ11" s="100"/>
      <c r="ZR11" s="100"/>
      <c r="ZS11" s="100"/>
      <c r="ZT11" s="100"/>
      <c r="ZU11" s="100"/>
      <c r="ZV11" s="100"/>
      <c r="ZW11" s="100"/>
      <c r="ZX11" s="100"/>
      <c r="ZY11" s="100"/>
      <c r="ZZ11" s="100"/>
      <c r="AAA11" s="100"/>
      <c r="AAB11" s="100"/>
      <c r="AAC11" s="100"/>
      <c r="AAD11" s="100"/>
      <c r="AAE11" s="100"/>
      <c r="AAF11" s="100"/>
      <c r="AAG11" s="100"/>
      <c r="AAH11" s="100"/>
      <c r="AAI11" s="100"/>
      <c r="AAJ11" s="100"/>
      <c r="AAK11" s="100"/>
      <c r="AAL11" s="100"/>
      <c r="AAM11" s="100"/>
      <c r="AAN11" s="100"/>
      <c r="AAO11" s="100"/>
      <c r="AAP11" s="100"/>
      <c r="AAQ11" s="100"/>
      <c r="AAR11" s="100"/>
      <c r="AAS11" s="100"/>
      <c r="AAT11" s="100"/>
      <c r="AAU11" s="100"/>
      <c r="AAV11" s="100"/>
      <c r="AAW11" s="100"/>
      <c r="AAX11" s="100"/>
      <c r="AAY11" s="100"/>
      <c r="AAZ11" s="100"/>
      <c r="ABA11" s="100"/>
      <c r="ABB11" s="100"/>
      <c r="ABC11" s="100"/>
      <c r="ABD11" s="100"/>
      <c r="ABE11" s="100"/>
      <c r="ABF11" s="100"/>
      <c r="ABG11" s="100"/>
      <c r="ABH11" s="100"/>
      <c r="ABI11" s="100"/>
      <c r="ABJ11" s="100"/>
      <c r="ABK11" s="100"/>
      <c r="ABL11" s="100"/>
      <c r="ABM11" s="100"/>
      <c r="ABN11" s="100"/>
      <c r="ABO11" s="100"/>
      <c r="ABP11" s="100"/>
      <c r="ABQ11" s="100"/>
      <c r="ABR11" s="100"/>
      <c r="ABS11" s="100"/>
      <c r="ABT11" s="100"/>
      <c r="ABU11" s="100"/>
      <c r="ABV11" s="100"/>
      <c r="ABW11" s="100"/>
      <c r="ABX11" s="100"/>
      <c r="ABY11" s="100"/>
      <c r="ABZ11" s="100"/>
      <c r="ACA11" s="100"/>
      <c r="ACB11" s="100"/>
      <c r="ACC11" s="100"/>
      <c r="ACD11" s="100"/>
      <c r="ACE11" s="100"/>
      <c r="ACF11" s="100"/>
      <c r="ACG11" s="100"/>
      <c r="ACH11" s="100"/>
      <c r="ACI11" s="100"/>
      <c r="ACJ11" s="100"/>
      <c r="ACK11" s="100"/>
      <c r="ACL11" s="100"/>
      <c r="ACM11" s="100"/>
      <c r="ACN11" s="100"/>
      <c r="ACO11" s="100"/>
      <c r="ACP11" s="100"/>
      <c r="ACQ11" s="100"/>
      <c r="ACR11" s="100"/>
      <c r="ACS11" s="100"/>
      <c r="ACT11" s="100"/>
      <c r="ACU11" s="100"/>
      <c r="ACV11" s="100"/>
      <c r="ACW11" s="100"/>
      <c r="ACX11" s="100"/>
      <c r="ACY11" s="100"/>
      <c r="ACZ11" s="100"/>
      <c r="ADA11" s="100"/>
      <c r="ADB11" s="100"/>
      <c r="ADC11" s="100"/>
      <c r="ADD11" s="100"/>
      <c r="ADE11" s="100"/>
      <c r="ADF11" s="100"/>
      <c r="ADG11" s="100"/>
      <c r="ADH11" s="100"/>
      <c r="ADI11" s="100"/>
      <c r="ADJ11" s="100"/>
      <c r="ADK11" s="100"/>
      <c r="ADL11" s="100"/>
      <c r="ADM11" s="100"/>
      <c r="ADN11" s="100"/>
      <c r="ADO11" s="100"/>
      <c r="ADP11" s="100"/>
      <c r="ADQ11" s="100"/>
      <c r="ADR11" s="100"/>
      <c r="ADS11" s="100"/>
      <c r="ADT11" s="100"/>
      <c r="ADU11" s="100"/>
      <c r="ADV11" s="100"/>
      <c r="ADW11" s="100"/>
      <c r="ADX11" s="100"/>
      <c r="ADY11" s="100"/>
      <c r="ADZ11" s="100"/>
      <c r="AEA11" s="100"/>
      <c r="AEB11" s="100"/>
      <c r="AEC11" s="100"/>
      <c r="AED11" s="100"/>
      <c r="AEE11" s="100"/>
      <c r="AEF11" s="100"/>
      <c r="AEG11" s="100"/>
      <c r="AEH11" s="100"/>
      <c r="AEI11" s="100"/>
      <c r="AEJ11" s="100"/>
      <c r="AEK11" s="100"/>
      <c r="AEL11" s="100"/>
      <c r="AEM11" s="100"/>
      <c r="AEN11" s="100"/>
      <c r="AEO11" s="100"/>
      <c r="AEP11" s="100"/>
      <c r="AEQ11" s="100"/>
      <c r="AER11" s="100"/>
      <c r="AES11" s="100"/>
      <c r="AET11" s="100"/>
      <c r="AEU11" s="100"/>
      <c r="AEV11" s="100"/>
      <c r="AEW11" s="100"/>
      <c r="AEX11" s="100"/>
      <c r="AEY11" s="100"/>
      <c r="AEZ11" s="100"/>
      <c r="AFA11" s="100"/>
      <c r="AFB11" s="100"/>
      <c r="AFC11" s="100"/>
      <c r="AFD11" s="100"/>
      <c r="AFE11" s="100"/>
      <c r="AFF11" s="100"/>
      <c r="AFG11" s="100"/>
      <c r="AFH11" s="100"/>
      <c r="AFI11" s="100"/>
      <c r="AFJ11" s="100"/>
      <c r="AFK11" s="100"/>
      <c r="AFL11" s="100"/>
      <c r="AFM11" s="100"/>
      <c r="AFN11" s="100"/>
      <c r="AFO11" s="100"/>
      <c r="AFP11" s="100"/>
      <c r="AFQ11" s="100"/>
      <c r="AFR11" s="100"/>
      <c r="AFS11" s="100"/>
      <c r="AFT11" s="100"/>
      <c r="AFU11" s="100"/>
      <c r="AFV11" s="100"/>
      <c r="AFW11" s="100"/>
      <c r="AFX11" s="100"/>
      <c r="AFY11" s="100"/>
      <c r="AFZ11" s="100"/>
      <c r="AGA11" s="100"/>
      <c r="AGB11" s="100"/>
      <c r="AGC11" s="100"/>
      <c r="AGD11" s="100"/>
      <c r="AGE11" s="100"/>
      <c r="AGF11" s="100"/>
      <c r="AGG11" s="100"/>
      <c r="AGH11" s="100"/>
      <c r="AGI11" s="100"/>
      <c r="AGJ11" s="100"/>
      <c r="AGK11" s="100"/>
      <c r="AGL11" s="100"/>
      <c r="AGM11" s="100"/>
      <c r="AGN11" s="100"/>
      <c r="AGO11" s="100"/>
      <c r="AGP11" s="100"/>
      <c r="AGQ11" s="100"/>
      <c r="AGR11" s="100"/>
      <c r="AGS11" s="100"/>
      <c r="AGT11" s="100"/>
      <c r="AGU11" s="100"/>
      <c r="AGV11" s="100"/>
      <c r="AGW11" s="100"/>
      <c r="AGX11" s="100"/>
      <c r="AGY11" s="100"/>
      <c r="AGZ11" s="100"/>
      <c r="AHA11" s="100"/>
      <c r="AHB11" s="100"/>
      <c r="AHC11" s="100"/>
      <c r="AHD11" s="100"/>
      <c r="AHE11" s="100"/>
      <c r="AHF11" s="100"/>
      <c r="AHG11" s="100"/>
      <c r="AHH11" s="100"/>
      <c r="AHI11" s="100"/>
      <c r="AHJ11" s="100"/>
      <c r="AHK11" s="100"/>
      <c r="AHL11" s="100"/>
      <c r="AHM11" s="100"/>
      <c r="AHN11" s="100"/>
      <c r="AHO11" s="100"/>
      <c r="AHP11" s="100"/>
      <c r="AHQ11" s="100"/>
      <c r="AHR11" s="100"/>
      <c r="AHS11" s="100"/>
      <c r="AHT11" s="100"/>
      <c r="AHU11" s="100"/>
      <c r="AHV11" s="100"/>
      <c r="AHW11" s="100"/>
      <c r="AHX11" s="100"/>
      <c r="AHY11" s="100"/>
      <c r="AHZ11" s="100"/>
      <c r="AIA11" s="100"/>
      <c r="AIB11" s="100"/>
      <c r="AIC11" s="100"/>
      <c r="AID11" s="100"/>
      <c r="AIE11" s="100"/>
      <c r="AIF11" s="100"/>
      <c r="AIG11" s="100"/>
      <c r="AIH11" s="100"/>
      <c r="AII11" s="100"/>
      <c r="AIJ11" s="100"/>
      <c r="AIK11" s="100"/>
      <c r="AIL11" s="100"/>
      <c r="AIM11" s="100"/>
      <c r="AIN11" s="100"/>
      <c r="AIO11" s="100"/>
      <c r="AIP11" s="100"/>
      <c r="AIQ11" s="100"/>
      <c r="AIR11" s="100"/>
      <c r="AIS11" s="100"/>
      <c r="AIT11" s="100"/>
      <c r="AIU11" s="100"/>
      <c r="AIV11" s="100"/>
      <c r="AIW11" s="100"/>
      <c r="AIX11" s="100"/>
      <c r="AIY11" s="100"/>
      <c r="AIZ11" s="100"/>
      <c r="AJA11" s="100"/>
      <c r="AJB11" s="100"/>
      <c r="AJC11" s="100"/>
      <c r="AJD11" s="100"/>
      <c r="AJE11" s="100"/>
      <c r="AJF11" s="100"/>
      <c r="AJG11" s="100"/>
      <c r="AJH11" s="100"/>
      <c r="AJI11" s="100"/>
      <c r="AJJ11" s="100"/>
      <c r="AJK11" s="100"/>
      <c r="AJL11" s="100"/>
      <c r="AJM11" s="100"/>
      <c r="AJN11" s="100"/>
      <c r="AJO11" s="100"/>
      <c r="AJP11" s="100"/>
      <c r="AJQ11" s="100"/>
      <c r="AJR11" s="100"/>
      <c r="AJS11" s="100"/>
      <c r="AJT11" s="100"/>
      <c r="AJU11" s="100"/>
      <c r="AJV11" s="100"/>
      <c r="AJW11" s="100"/>
      <c r="AJX11" s="100"/>
      <c r="AJY11" s="100"/>
      <c r="AJZ11" s="100"/>
      <c r="AKA11" s="100"/>
      <c r="AKB11" s="100"/>
      <c r="AKC11" s="100"/>
      <c r="AKD11" s="100"/>
      <c r="AKE11" s="100"/>
      <c r="AKF11" s="100"/>
      <c r="AKG11" s="100"/>
      <c r="AKH11" s="100"/>
      <c r="AKI11" s="100"/>
      <c r="AKJ11" s="100"/>
      <c r="AKK11" s="100"/>
      <c r="AKL11" s="100"/>
      <c r="AKM11" s="100"/>
      <c r="AKN11" s="100"/>
      <c r="AKO11" s="100"/>
      <c r="AKP11" s="100"/>
      <c r="AKQ11" s="100"/>
      <c r="AKR11" s="100"/>
      <c r="AKS11" s="100"/>
      <c r="AKT11" s="100"/>
      <c r="AKU11" s="100"/>
      <c r="AKV11" s="100"/>
      <c r="AKW11" s="100"/>
      <c r="AKX11" s="100"/>
      <c r="AKY11" s="100"/>
      <c r="AKZ11" s="100"/>
      <c r="ALA11" s="100"/>
      <c r="ALB11" s="100"/>
      <c r="ALC11" s="100"/>
      <c r="ALD11" s="100"/>
      <c r="ALE11" s="100"/>
      <c r="ALF11" s="100"/>
      <c r="ALG11" s="100"/>
      <c r="ALH11" s="100"/>
      <c r="ALI11" s="100"/>
      <c r="ALJ11" s="100"/>
      <c r="ALK11" s="100"/>
      <c r="ALL11" s="100"/>
      <c r="ALM11" s="100"/>
      <c r="ALN11" s="100"/>
      <c r="ALO11" s="100"/>
      <c r="ALP11" s="100"/>
      <c r="ALQ11" s="100"/>
      <c r="ALR11" s="100"/>
    </row>
    <row r="12" spans="1:1006" s="70" customFormat="1" ht="13.5" customHeight="1">
      <c r="A12" s="99" t="s">
        <v>142</v>
      </c>
      <c r="B12" s="68"/>
      <c r="C12" s="68"/>
      <c r="D12" s="68"/>
      <c r="E12" s="68"/>
      <c r="F12" s="68"/>
      <c r="G12" s="68"/>
      <c r="H12" s="68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  <c r="IW12" s="100"/>
      <c r="IX12" s="100"/>
      <c r="IY12" s="100"/>
      <c r="IZ12" s="100"/>
      <c r="JA12" s="100"/>
      <c r="JB12" s="100"/>
      <c r="JC12" s="100"/>
      <c r="JD12" s="100"/>
      <c r="JE12" s="100"/>
      <c r="JF12" s="100"/>
      <c r="JG12" s="100"/>
      <c r="JH12" s="100"/>
      <c r="JI12" s="100"/>
      <c r="JJ12" s="100"/>
      <c r="JK12" s="100"/>
      <c r="JL12" s="100"/>
      <c r="JM12" s="100"/>
      <c r="JN12" s="100"/>
      <c r="JO12" s="100"/>
      <c r="JP12" s="100"/>
      <c r="JQ12" s="100"/>
      <c r="JR12" s="100"/>
      <c r="JS12" s="100"/>
      <c r="JT12" s="100"/>
      <c r="JU12" s="100"/>
      <c r="JV12" s="100"/>
      <c r="JW12" s="100"/>
      <c r="JX12" s="100"/>
      <c r="JY12" s="100"/>
      <c r="JZ12" s="100"/>
      <c r="KA12" s="100"/>
      <c r="KB12" s="100"/>
      <c r="KC12" s="100"/>
      <c r="KD12" s="100"/>
      <c r="KE12" s="100"/>
      <c r="KF12" s="100"/>
      <c r="KG12" s="100"/>
      <c r="KH12" s="100"/>
      <c r="KI12" s="100"/>
      <c r="KJ12" s="100"/>
      <c r="KK12" s="100"/>
      <c r="KL12" s="100"/>
      <c r="KM12" s="100"/>
      <c r="KN12" s="100"/>
      <c r="KO12" s="100"/>
      <c r="KP12" s="100"/>
      <c r="KQ12" s="100"/>
      <c r="KR12" s="100"/>
      <c r="KS12" s="100"/>
      <c r="KT12" s="100"/>
      <c r="KU12" s="100"/>
      <c r="KV12" s="100"/>
      <c r="KW12" s="100"/>
      <c r="KX12" s="100"/>
      <c r="KY12" s="100"/>
      <c r="KZ12" s="100"/>
      <c r="LA12" s="100"/>
      <c r="LB12" s="100"/>
      <c r="LC12" s="100"/>
      <c r="LD12" s="100"/>
      <c r="LE12" s="100"/>
      <c r="LF12" s="100"/>
      <c r="LG12" s="100"/>
      <c r="LH12" s="100"/>
      <c r="LI12" s="100"/>
      <c r="LJ12" s="100"/>
      <c r="LK12" s="100"/>
      <c r="LL12" s="100"/>
      <c r="LM12" s="100"/>
      <c r="LN12" s="100"/>
      <c r="LO12" s="100"/>
      <c r="LP12" s="100"/>
      <c r="LQ12" s="100"/>
      <c r="LR12" s="100"/>
      <c r="LS12" s="100"/>
      <c r="LT12" s="100"/>
      <c r="LU12" s="100"/>
      <c r="LV12" s="100"/>
      <c r="LW12" s="100"/>
      <c r="LX12" s="100"/>
      <c r="LY12" s="100"/>
      <c r="LZ12" s="100"/>
      <c r="MA12" s="100"/>
      <c r="MB12" s="100"/>
      <c r="MC12" s="100"/>
      <c r="MD12" s="100"/>
      <c r="ME12" s="100"/>
      <c r="MF12" s="100"/>
      <c r="MG12" s="100"/>
      <c r="MH12" s="100"/>
      <c r="MI12" s="100"/>
      <c r="MJ12" s="100"/>
      <c r="MK12" s="100"/>
      <c r="ML12" s="100"/>
      <c r="MM12" s="100"/>
      <c r="MN12" s="100"/>
      <c r="MO12" s="100"/>
      <c r="MP12" s="100"/>
      <c r="MQ12" s="100"/>
      <c r="MR12" s="100"/>
      <c r="MS12" s="100"/>
      <c r="MT12" s="100"/>
      <c r="MU12" s="100"/>
      <c r="MV12" s="100"/>
      <c r="MW12" s="100"/>
      <c r="MX12" s="100"/>
      <c r="MY12" s="100"/>
      <c r="MZ12" s="100"/>
      <c r="NA12" s="100"/>
      <c r="NB12" s="100"/>
      <c r="NC12" s="100"/>
      <c r="ND12" s="100"/>
      <c r="NE12" s="100"/>
      <c r="NF12" s="100"/>
      <c r="NG12" s="100"/>
      <c r="NH12" s="100"/>
      <c r="NI12" s="100"/>
      <c r="NJ12" s="100"/>
      <c r="NK12" s="100"/>
      <c r="NL12" s="100"/>
      <c r="NM12" s="100"/>
      <c r="NN12" s="100"/>
      <c r="NO12" s="100"/>
      <c r="NP12" s="100"/>
      <c r="NQ12" s="100"/>
      <c r="NR12" s="100"/>
      <c r="NS12" s="100"/>
      <c r="NT12" s="100"/>
      <c r="NU12" s="100"/>
      <c r="NV12" s="100"/>
      <c r="NW12" s="100"/>
      <c r="NX12" s="100"/>
      <c r="NY12" s="100"/>
      <c r="NZ12" s="100"/>
      <c r="OA12" s="100"/>
      <c r="OB12" s="100"/>
      <c r="OC12" s="100"/>
      <c r="OD12" s="100"/>
      <c r="OE12" s="100"/>
      <c r="OF12" s="100"/>
      <c r="OG12" s="100"/>
      <c r="OH12" s="100"/>
      <c r="OI12" s="100"/>
      <c r="OJ12" s="100"/>
      <c r="OK12" s="100"/>
      <c r="OL12" s="100"/>
      <c r="OM12" s="100"/>
      <c r="ON12" s="100"/>
      <c r="OO12" s="100"/>
      <c r="OP12" s="100"/>
      <c r="OQ12" s="100"/>
      <c r="OR12" s="100"/>
      <c r="OS12" s="100"/>
      <c r="OT12" s="100"/>
      <c r="OU12" s="100"/>
      <c r="OV12" s="100"/>
      <c r="OW12" s="100"/>
      <c r="OX12" s="100"/>
      <c r="OY12" s="100"/>
      <c r="OZ12" s="100"/>
      <c r="PA12" s="100"/>
      <c r="PB12" s="100"/>
      <c r="PC12" s="100"/>
      <c r="PD12" s="100"/>
      <c r="PE12" s="100"/>
      <c r="PF12" s="100"/>
      <c r="PG12" s="100"/>
      <c r="PH12" s="100"/>
      <c r="PI12" s="100"/>
      <c r="PJ12" s="100"/>
      <c r="PK12" s="100"/>
      <c r="PL12" s="100"/>
      <c r="PM12" s="100"/>
      <c r="PN12" s="100"/>
      <c r="PO12" s="100"/>
      <c r="PP12" s="100"/>
      <c r="PQ12" s="100"/>
      <c r="PR12" s="100"/>
      <c r="PS12" s="100"/>
      <c r="PT12" s="100"/>
      <c r="PU12" s="100"/>
      <c r="PV12" s="100"/>
      <c r="PW12" s="100"/>
      <c r="PX12" s="100"/>
      <c r="PY12" s="100"/>
      <c r="PZ12" s="100"/>
      <c r="QA12" s="100"/>
      <c r="QB12" s="100"/>
      <c r="QC12" s="100"/>
      <c r="QD12" s="100"/>
      <c r="QE12" s="100"/>
      <c r="QF12" s="100"/>
      <c r="QG12" s="100"/>
      <c r="QH12" s="100"/>
      <c r="QI12" s="100"/>
      <c r="QJ12" s="100"/>
      <c r="QK12" s="100"/>
      <c r="QL12" s="100"/>
      <c r="QM12" s="100"/>
      <c r="QN12" s="100"/>
      <c r="QO12" s="100"/>
      <c r="QP12" s="100"/>
      <c r="QQ12" s="100"/>
      <c r="QR12" s="100"/>
      <c r="QS12" s="100"/>
      <c r="QT12" s="100"/>
      <c r="QU12" s="100"/>
      <c r="QV12" s="100"/>
      <c r="QW12" s="100"/>
      <c r="QX12" s="100"/>
      <c r="QY12" s="100"/>
      <c r="QZ12" s="100"/>
      <c r="RA12" s="100"/>
      <c r="RB12" s="100"/>
      <c r="RC12" s="100"/>
      <c r="RD12" s="100"/>
      <c r="RE12" s="100"/>
      <c r="RF12" s="100"/>
      <c r="RG12" s="100"/>
      <c r="RH12" s="100"/>
      <c r="RI12" s="100"/>
      <c r="RJ12" s="100"/>
      <c r="RK12" s="100"/>
      <c r="RL12" s="100"/>
      <c r="RM12" s="100"/>
      <c r="RN12" s="100"/>
      <c r="RO12" s="100"/>
      <c r="RP12" s="100"/>
      <c r="RQ12" s="100"/>
      <c r="RR12" s="100"/>
      <c r="RS12" s="100"/>
      <c r="RT12" s="100"/>
      <c r="RU12" s="100"/>
      <c r="RV12" s="100"/>
      <c r="RW12" s="100"/>
      <c r="RX12" s="100"/>
      <c r="RY12" s="100"/>
      <c r="RZ12" s="100"/>
      <c r="SA12" s="100"/>
      <c r="SB12" s="100"/>
      <c r="SC12" s="100"/>
      <c r="SD12" s="100"/>
      <c r="SE12" s="100"/>
      <c r="SF12" s="100"/>
      <c r="SG12" s="100"/>
      <c r="SH12" s="100"/>
      <c r="SI12" s="100"/>
      <c r="SJ12" s="100"/>
      <c r="SK12" s="100"/>
      <c r="SL12" s="100"/>
      <c r="SM12" s="100"/>
      <c r="SN12" s="100"/>
      <c r="SO12" s="100"/>
      <c r="SP12" s="100"/>
      <c r="SQ12" s="100"/>
      <c r="SR12" s="100"/>
      <c r="SS12" s="100"/>
      <c r="ST12" s="100"/>
      <c r="SU12" s="100"/>
      <c r="SV12" s="100"/>
      <c r="SW12" s="100"/>
      <c r="SX12" s="100"/>
      <c r="SY12" s="100"/>
      <c r="SZ12" s="100"/>
      <c r="TA12" s="100"/>
      <c r="TB12" s="100"/>
      <c r="TC12" s="100"/>
      <c r="TD12" s="100"/>
      <c r="TE12" s="100"/>
      <c r="TF12" s="100"/>
      <c r="TG12" s="100"/>
      <c r="TH12" s="100"/>
      <c r="TI12" s="100"/>
      <c r="TJ12" s="100"/>
      <c r="TK12" s="100"/>
      <c r="TL12" s="100"/>
      <c r="TM12" s="100"/>
      <c r="TN12" s="100"/>
      <c r="TO12" s="100"/>
      <c r="TP12" s="100"/>
      <c r="TQ12" s="100"/>
      <c r="TR12" s="100"/>
      <c r="TS12" s="100"/>
      <c r="TT12" s="100"/>
      <c r="TU12" s="100"/>
      <c r="TV12" s="100"/>
      <c r="TW12" s="100"/>
      <c r="TX12" s="100"/>
      <c r="TY12" s="100"/>
      <c r="TZ12" s="100"/>
      <c r="UA12" s="100"/>
      <c r="UB12" s="100"/>
      <c r="UC12" s="100"/>
      <c r="UD12" s="100"/>
      <c r="UE12" s="100"/>
      <c r="UF12" s="100"/>
      <c r="UG12" s="100"/>
      <c r="UH12" s="100"/>
      <c r="UI12" s="100"/>
      <c r="UJ12" s="100"/>
      <c r="UK12" s="100"/>
      <c r="UL12" s="100"/>
      <c r="UM12" s="100"/>
      <c r="UN12" s="100"/>
      <c r="UO12" s="100"/>
      <c r="UP12" s="100"/>
      <c r="UQ12" s="100"/>
      <c r="UR12" s="100"/>
      <c r="US12" s="100"/>
      <c r="UT12" s="100"/>
      <c r="UU12" s="100"/>
      <c r="UV12" s="100"/>
      <c r="UW12" s="100"/>
      <c r="UX12" s="100"/>
      <c r="UY12" s="100"/>
      <c r="UZ12" s="100"/>
      <c r="VA12" s="100"/>
      <c r="VB12" s="100"/>
      <c r="VC12" s="100"/>
      <c r="VD12" s="100"/>
      <c r="VE12" s="100"/>
      <c r="VF12" s="100"/>
      <c r="VG12" s="100"/>
      <c r="VH12" s="100"/>
      <c r="VI12" s="100"/>
      <c r="VJ12" s="100"/>
      <c r="VK12" s="100"/>
      <c r="VL12" s="100"/>
      <c r="VM12" s="100"/>
      <c r="VN12" s="100"/>
      <c r="VO12" s="100"/>
      <c r="VP12" s="100"/>
      <c r="VQ12" s="100"/>
      <c r="VR12" s="100"/>
      <c r="VS12" s="100"/>
      <c r="VT12" s="100"/>
      <c r="VU12" s="100"/>
      <c r="VV12" s="100"/>
      <c r="VW12" s="100"/>
      <c r="VX12" s="100"/>
      <c r="VY12" s="100"/>
      <c r="VZ12" s="100"/>
      <c r="WA12" s="100"/>
      <c r="WB12" s="100"/>
      <c r="WC12" s="100"/>
      <c r="WD12" s="100"/>
      <c r="WE12" s="100"/>
      <c r="WF12" s="100"/>
      <c r="WG12" s="100"/>
      <c r="WH12" s="100"/>
      <c r="WI12" s="100"/>
      <c r="WJ12" s="100"/>
      <c r="WK12" s="100"/>
      <c r="WL12" s="100"/>
      <c r="WM12" s="100"/>
      <c r="WN12" s="100"/>
      <c r="WO12" s="100"/>
      <c r="WP12" s="100"/>
      <c r="WQ12" s="100"/>
      <c r="WR12" s="100"/>
      <c r="WS12" s="100"/>
      <c r="WT12" s="100"/>
      <c r="WU12" s="100"/>
      <c r="WV12" s="100"/>
      <c r="WW12" s="100"/>
      <c r="WX12" s="100"/>
      <c r="WY12" s="100"/>
      <c r="WZ12" s="100"/>
      <c r="XA12" s="100"/>
      <c r="XB12" s="100"/>
      <c r="XC12" s="100"/>
      <c r="XD12" s="100"/>
      <c r="XE12" s="100"/>
      <c r="XF12" s="100"/>
      <c r="XG12" s="100"/>
      <c r="XH12" s="100"/>
      <c r="XI12" s="100"/>
      <c r="XJ12" s="100"/>
      <c r="XK12" s="100"/>
      <c r="XL12" s="100"/>
      <c r="XM12" s="100"/>
      <c r="XN12" s="100"/>
      <c r="XO12" s="100"/>
      <c r="XP12" s="100"/>
      <c r="XQ12" s="100"/>
      <c r="XR12" s="100"/>
      <c r="XS12" s="100"/>
      <c r="XT12" s="100"/>
      <c r="XU12" s="100"/>
      <c r="XV12" s="100"/>
      <c r="XW12" s="100"/>
      <c r="XX12" s="100"/>
      <c r="XY12" s="100"/>
      <c r="XZ12" s="100"/>
      <c r="YA12" s="100"/>
      <c r="YB12" s="100"/>
      <c r="YC12" s="100"/>
      <c r="YD12" s="100"/>
      <c r="YE12" s="100"/>
      <c r="YF12" s="100"/>
      <c r="YG12" s="100"/>
      <c r="YH12" s="100"/>
      <c r="YI12" s="100"/>
      <c r="YJ12" s="100"/>
      <c r="YK12" s="100"/>
      <c r="YL12" s="100"/>
      <c r="YM12" s="100"/>
      <c r="YN12" s="100"/>
      <c r="YO12" s="100"/>
      <c r="YP12" s="100"/>
      <c r="YQ12" s="100"/>
      <c r="YR12" s="100"/>
      <c r="YS12" s="100"/>
      <c r="YT12" s="100"/>
      <c r="YU12" s="100"/>
      <c r="YV12" s="100"/>
      <c r="YW12" s="100"/>
      <c r="YX12" s="100"/>
      <c r="YY12" s="100"/>
      <c r="YZ12" s="100"/>
      <c r="ZA12" s="100"/>
      <c r="ZB12" s="100"/>
      <c r="ZC12" s="100"/>
      <c r="ZD12" s="100"/>
      <c r="ZE12" s="100"/>
      <c r="ZF12" s="100"/>
      <c r="ZG12" s="100"/>
      <c r="ZH12" s="100"/>
      <c r="ZI12" s="100"/>
      <c r="ZJ12" s="100"/>
      <c r="ZK12" s="100"/>
      <c r="ZL12" s="100"/>
      <c r="ZM12" s="100"/>
      <c r="ZN12" s="100"/>
      <c r="ZO12" s="100"/>
      <c r="ZP12" s="100"/>
      <c r="ZQ12" s="100"/>
      <c r="ZR12" s="100"/>
      <c r="ZS12" s="100"/>
      <c r="ZT12" s="100"/>
      <c r="ZU12" s="100"/>
      <c r="ZV12" s="100"/>
      <c r="ZW12" s="100"/>
      <c r="ZX12" s="100"/>
      <c r="ZY12" s="100"/>
      <c r="ZZ12" s="100"/>
      <c r="AAA12" s="100"/>
      <c r="AAB12" s="100"/>
      <c r="AAC12" s="100"/>
      <c r="AAD12" s="100"/>
      <c r="AAE12" s="100"/>
      <c r="AAF12" s="100"/>
      <c r="AAG12" s="100"/>
      <c r="AAH12" s="100"/>
      <c r="AAI12" s="100"/>
      <c r="AAJ12" s="100"/>
      <c r="AAK12" s="100"/>
      <c r="AAL12" s="100"/>
      <c r="AAM12" s="100"/>
      <c r="AAN12" s="100"/>
      <c r="AAO12" s="100"/>
      <c r="AAP12" s="100"/>
      <c r="AAQ12" s="100"/>
      <c r="AAR12" s="100"/>
      <c r="AAS12" s="100"/>
      <c r="AAT12" s="100"/>
      <c r="AAU12" s="100"/>
      <c r="AAV12" s="100"/>
      <c r="AAW12" s="100"/>
      <c r="AAX12" s="100"/>
      <c r="AAY12" s="100"/>
      <c r="AAZ12" s="100"/>
      <c r="ABA12" s="100"/>
      <c r="ABB12" s="100"/>
      <c r="ABC12" s="100"/>
      <c r="ABD12" s="100"/>
      <c r="ABE12" s="100"/>
      <c r="ABF12" s="100"/>
      <c r="ABG12" s="100"/>
      <c r="ABH12" s="100"/>
      <c r="ABI12" s="100"/>
      <c r="ABJ12" s="100"/>
      <c r="ABK12" s="100"/>
      <c r="ABL12" s="100"/>
      <c r="ABM12" s="100"/>
      <c r="ABN12" s="100"/>
      <c r="ABO12" s="100"/>
      <c r="ABP12" s="100"/>
      <c r="ABQ12" s="100"/>
      <c r="ABR12" s="100"/>
      <c r="ABS12" s="100"/>
      <c r="ABT12" s="100"/>
      <c r="ABU12" s="100"/>
      <c r="ABV12" s="100"/>
      <c r="ABW12" s="100"/>
      <c r="ABX12" s="100"/>
      <c r="ABY12" s="100"/>
      <c r="ABZ12" s="100"/>
      <c r="ACA12" s="100"/>
      <c r="ACB12" s="100"/>
      <c r="ACC12" s="100"/>
      <c r="ACD12" s="100"/>
      <c r="ACE12" s="100"/>
      <c r="ACF12" s="100"/>
      <c r="ACG12" s="100"/>
      <c r="ACH12" s="100"/>
      <c r="ACI12" s="100"/>
      <c r="ACJ12" s="100"/>
      <c r="ACK12" s="100"/>
      <c r="ACL12" s="100"/>
      <c r="ACM12" s="100"/>
      <c r="ACN12" s="100"/>
      <c r="ACO12" s="100"/>
      <c r="ACP12" s="100"/>
      <c r="ACQ12" s="100"/>
      <c r="ACR12" s="100"/>
      <c r="ACS12" s="100"/>
      <c r="ACT12" s="100"/>
      <c r="ACU12" s="100"/>
      <c r="ACV12" s="100"/>
      <c r="ACW12" s="100"/>
      <c r="ACX12" s="100"/>
      <c r="ACY12" s="100"/>
      <c r="ACZ12" s="100"/>
      <c r="ADA12" s="100"/>
      <c r="ADB12" s="100"/>
      <c r="ADC12" s="100"/>
      <c r="ADD12" s="100"/>
      <c r="ADE12" s="100"/>
      <c r="ADF12" s="100"/>
      <c r="ADG12" s="100"/>
      <c r="ADH12" s="100"/>
      <c r="ADI12" s="100"/>
      <c r="ADJ12" s="100"/>
      <c r="ADK12" s="100"/>
      <c r="ADL12" s="100"/>
      <c r="ADM12" s="100"/>
      <c r="ADN12" s="100"/>
      <c r="ADO12" s="100"/>
      <c r="ADP12" s="100"/>
      <c r="ADQ12" s="100"/>
      <c r="ADR12" s="100"/>
      <c r="ADS12" s="100"/>
      <c r="ADT12" s="100"/>
      <c r="ADU12" s="100"/>
      <c r="ADV12" s="100"/>
      <c r="ADW12" s="100"/>
      <c r="ADX12" s="100"/>
      <c r="ADY12" s="100"/>
      <c r="ADZ12" s="100"/>
      <c r="AEA12" s="100"/>
      <c r="AEB12" s="100"/>
      <c r="AEC12" s="100"/>
      <c r="AED12" s="100"/>
      <c r="AEE12" s="100"/>
      <c r="AEF12" s="100"/>
      <c r="AEG12" s="100"/>
      <c r="AEH12" s="100"/>
      <c r="AEI12" s="100"/>
      <c r="AEJ12" s="100"/>
      <c r="AEK12" s="100"/>
      <c r="AEL12" s="100"/>
      <c r="AEM12" s="100"/>
      <c r="AEN12" s="100"/>
      <c r="AEO12" s="100"/>
      <c r="AEP12" s="100"/>
      <c r="AEQ12" s="100"/>
      <c r="AER12" s="100"/>
      <c r="AES12" s="100"/>
      <c r="AET12" s="100"/>
      <c r="AEU12" s="100"/>
      <c r="AEV12" s="100"/>
      <c r="AEW12" s="100"/>
      <c r="AEX12" s="100"/>
      <c r="AEY12" s="100"/>
      <c r="AEZ12" s="100"/>
      <c r="AFA12" s="100"/>
      <c r="AFB12" s="100"/>
      <c r="AFC12" s="100"/>
      <c r="AFD12" s="100"/>
      <c r="AFE12" s="100"/>
      <c r="AFF12" s="100"/>
      <c r="AFG12" s="100"/>
      <c r="AFH12" s="100"/>
      <c r="AFI12" s="100"/>
      <c r="AFJ12" s="100"/>
      <c r="AFK12" s="100"/>
      <c r="AFL12" s="100"/>
      <c r="AFM12" s="100"/>
      <c r="AFN12" s="100"/>
      <c r="AFO12" s="100"/>
      <c r="AFP12" s="100"/>
      <c r="AFQ12" s="100"/>
      <c r="AFR12" s="100"/>
      <c r="AFS12" s="100"/>
      <c r="AFT12" s="100"/>
      <c r="AFU12" s="100"/>
      <c r="AFV12" s="100"/>
      <c r="AFW12" s="100"/>
      <c r="AFX12" s="100"/>
      <c r="AFY12" s="100"/>
      <c r="AFZ12" s="100"/>
      <c r="AGA12" s="100"/>
      <c r="AGB12" s="100"/>
      <c r="AGC12" s="100"/>
      <c r="AGD12" s="100"/>
      <c r="AGE12" s="100"/>
      <c r="AGF12" s="100"/>
      <c r="AGG12" s="100"/>
      <c r="AGH12" s="100"/>
      <c r="AGI12" s="100"/>
      <c r="AGJ12" s="100"/>
      <c r="AGK12" s="100"/>
      <c r="AGL12" s="100"/>
      <c r="AGM12" s="100"/>
      <c r="AGN12" s="100"/>
      <c r="AGO12" s="100"/>
      <c r="AGP12" s="100"/>
      <c r="AGQ12" s="100"/>
      <c r="AGR12" s="100"/>
      <c r="AGS12" s="100"/>
      <c r="AGT12" s="100"/>
      <c r="AGU12" s="100"/>
      <c r="AGV12" s="100"/>
      <c r="AGW12" s="100"/>
      <c r="AGX12" s="100"/>
      <c r="AGY12" s="100"/>
      <c r="AGZ12" s="100"/>
      <c r="AHA12" s="100"/>
      <c r="AHB12" s="100"/>
      <c r="AHC12" s="100"/>
      <c r="AHD12" s="100"/>
      <c r="AHE12" s="100"/>
      <c r="AHF12" s="100"/>
      <c r="AHG12" s="100"/>
      <c r="AHH12" s="100"/>
      <c r="AHI12" s="100"/>
      <c r="AHJ12" s="100"/>
      <c r="AHK12" s="100"/>
      <c r="AHL12" s="100"/>
      <c r="AHM12" s="100"/>
      <c r="AHN12" s="100"/>
      <c r="AHO12" s="100"/>
      <c r="AHP12" s="100"/>
      <c r="AHQ12" s="100"/>
      <c r="AHR12" s="100"/>
      <c r="AHS12" s="100"/>
      <c r="AHT12" s="100"/>
      <c r="AHU12" s="100"/>
      <c r="AHV12" s="100"/>
      <c r="AHW12" s="100"/>
      <c r="AHX12" s="100"/>
      <c r="AHY12" s="100"/>
      <c r="AHZ12" s="100"/>
      <c r="AIA12" s="100"/>
      <c r="AIB12" s="100"/>
      <c r="AIC12" s="100"/>
      <c r="AID12" s="100"/>
      <c r="AIE12" s="100"/>
      <c r="AIF12" s="100"/>
      <c r="AIG12" s="100"/>
      <c r="AIH12" s="100"/>
      <c r="AII12" s="100"/>
      <c r="AIJ12" s="100"/>
      <c r="AIK12" s="100"/>
      <c r="AIL12" s="100"/>
      <c r="AIM12" s="100"/>
      <c r="AIN12" s="100"/>
      <c r="AIO12" s="100"/>
      <c r="AIP12" s="100"/>
      <c r="AIQ12" s="100"/>
      <c r="AIR12" s="100"/>
      <c r="AIS12" s="100"/>
      <c r="AIT12" s="100"/>
      <c r="AIU12" s="100"/>
      <c r="AIV12" s="100"/>
      <c r="AIW12" s="100"/>
      <c r="AIX12" s="100"/>
      <c r="AIY12" s="100"/>
      <c r="AIZ12" s="100"/>
      <c r="AJA12" s="100"/>
      <c r="AJB12" s="100"/>
      <c r="AJC12" s="100"/>
      <c r="AJD12" s="100"/>
      <c r="AJE12" s="100"/>
      <c r="AJF12" s="100"/>
      <c r="AJG12" s="100"/>
      <c r="AJH12" s="100"/>
      <c r="AJI12" s="100"/>
      <c r="AJJ12" s="100"/>
      <c r="AJK12" s="100"/>
      <c r="AJL12" s="100"/>
      <c r="AJM12" s="100"/>
      <c r="AJN12" s="100"/>
      <c r="AJO12" s="100"/>
      <c r="AJP12" s="100"/>
      <c r="AJQ12" s="100"/>
      <c r="AJR12" s="100"/>
      <c r="AJS12" s="100"/>
      <c r="AJT12" s="100"/>
      <c r="AJU12" s="100"/>
      <c r="AJV12" s="100"/>
      <c r="AJW12" s="100"/>
      <c r="AJX12" s="100"/>
      <c r="AJY12" s="100"/>
      <c r="AJZ12" s="100"/>
      <c r="AKA12" s="100"/>
      <c r="AKB12" s="100"/>
      <c r="AKC12" s="100"/>
      <c r="AKD12" s="100"/>
      <c r="AKE12" s="100"/>
      <c r="AKF12" s="100"/>
      <c r="AKG12" s="100"/>
      <c r="AKH12" s="100"/>
      <c r="AKI12" s="100"/>
      <c r="AKJ12" s="100"/>
      <c r="AKK12" s="100"/>
      <c r="AKL12" s="100"/>
      <c r="AKM12" s="100"/>
      <c r="AKN12" s="100"/>
      <c r="AKO12" s="100"/>
      <c r="AKP12" s="100"/>
      <c r="AKQ12" s="100"/>
      <c r="AKR12" s="100"/>
      <c r="AKS12" s="100"/>
      <c r="AKT12" s="100"/>
      <c r="AKU12" s="100"/>
      <c r="AKV12" s="100"/>
      <c r="AKW12" s="100"/>
      <c r="AKX12" s="100"/>
      <c r="AKY12" s="100"/>
      <c r="AKZ12" s="100"/>
      <c r="ALA12" s="100"/>
      <c r="ALB12" s="100"/>
      <c r="ALC12" s="100"/>
      <c r="ALD12" s="100"/>
      <c r="ALE12" s="100"/>
      <c r="ALF12" s="100"/>
      <c r="ALG12" s="100"/>
      <c r="ALH12" s="100"/>
      <c r="ALI12" s="100"/>
      <c r="ALJ12" s="100"/>
      <c r="ALK12" s="100"/>
      <c r="ALL12" s="100"/>
      <c r="ALM12" s="100"/>
      <c r="ALN12" s="100"/>
      <c r="ALO12" s="100"/>
      <c r="ALP12" s="100"/>
      <c r="ALQ12" s="100"/>
      <c r="ALR12" s="100"/>
    </row>
    <row r="13" spans="1:1006" s="70" customFormat="1" ht="13.5" customHeight="1">
      <c r="A13" s="99" t="s">
        <v>143</v>
      </c>
      <c r="B13" s="68"/>
      <c r="C13" s="68"/>
      <c r="D13" s="68"/>
      <c r="E13" s="68"/>
      <c r="F13" s="68"/>
      <c r="G13" s="68"/>
      <c r="H13" s="68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  <c r="IW13" s="100"/>
      <c r="IX13" s="100"/>
      <c r="IY13" s="100"/>
      <c r="IZ13" s="100"/>
      <c r="JA13" s="100"/>
      <c r="JB13" s="100"/>
      <c r="JC13" s="100"/>
      <c r="JD13" s="100"/>
      <c r="JE13" s="100"/>
      <c r="JF13" s="100"/>
      <c r="JG13" s="100"/>
      <c r="JH13" s="100"/>
      <c r="JI13" s="100"/>
      <c r="JJ13" s="100"/>
      <c r="JK13" s="100"/>
      <c r="JL13" s="100"/>
      <c r="JM13" s="100"/>
      <c r="JN13" s="100"/>
      <c r="JO13" s="100"/>
      <c r="JP13" s="100"/>
      <c r="JQ13" s="100"/>
      <c r="JR13" s="100"/>
      <c r="JS13" s="100"/>
      <c r="JT13" s="100"/>
      <c r="JU13" s="100"/>
      <c r="JV13" s="100"/>
      <c r="JW13" s="100"/>
      <c r="JX13" s="100"/>
      <c r="JY13" s="100"/>
      <c r="JZ13" s="100"/>
      <c r="KA13" s="100"/>
      <c r="KB13" s="100"/>
      <c r="KC13" s="100"/>
      <c r="KD13" s="100"/>
      <c r="KE13" s="100"/>
      <c r="KF13" s="100"/>
      <c r="KG13" s="100"/>
      <c r="KH13" s="100"/>
      <c r="KI13" s="100"/>
      <c r="KJ13" s="100"/>
      <c r="KK13" s="100"/>
      <c r="KL13" s="100"/>
      <c r="KM13" s="100"/>
      <c r="KN13" s="100"/>
      <c r="KO13" s="100"/>
      <c r="KP13" s="100"/>
      <c r="KQ13" s="100"/>
      <c r="KR13" s="100"/>
      <c r="KS13" s="100"/>
      <c r="KT13" s="100"/>
      <c r="KU13" s="100"/>
      <c r="KV13" s="100"/>
      <c r="KW13" s="100"/>
      <c r="KX13" s="100"/>
      <c r="KY13" s="100"/>
      <c r="KZ13" s="100"/>
      <c r="LA13" s="100"/>
      <c r="LB13" s="100"/>
      <c r="LC13" s="100"/>
      <c r="LD13" s="100"/>
      <c r="LE13" s="100"/>
      <c r="LF13" s="100"/>
      <c r="LG13" s="100"/>
      <c r="LH13" s="100"/>
      <c r="LI13" s="100"/>
      <c r="LJ13" s="100"/>
      <c r="LK13" s="100"/>
      <c r="LL13" s="100"/>
      <c r="LM13" s="100"/>
      <c r="LN13" s="100"/>
      <c r="LO13" s="100"/>
      <c r="LP13" s="100"/>
      <c r="LQ13" s="100"/>
      <c r="LR13" s="100"/>
      <c r="LS13" s="100"/>
      <c r="LT13" s="100"/>
      <c r="LU13" s="100"/>
      <c r="LV13" s="100"/>
      <c r="LW13" s="100"/>
      <c r="LX13" s="100"/>
      <c r="LY13" s="100"/>
      <c r="LZ13" s="100"/>
      <c r="MA13" s="100"/>
      <c r="MB13" s="100"/>
      <c r="MC13" s="100"/>
      <c r="MD13" s="100"/>
      <c r="ME13" s="100"/>
      <c r="MF13" s="100"/>
      <c r="MG13" s="100"/>
      <c r="MH13" s="100"/>
      <c r="MI13" s="100"/>
      <c r="MJ13" s="100"/>
      <c r="MK13" s="100"/>
      <c r="ML13" s="100"/>
      <c r="MM13" s="100"/>
      <c r="MN13" s="100"/>
      <c r="MO13" s="100"/>
      <c r="MP13" s="100"/>
      <c r="MQ13" s="100"/>
      <c r="MR13" s="100"/>
      <c r="MS13" s="100"/>
      <c r="MT13" s="100"/>
      <c r="MU13" s="100"/>
      <c r="MV13" s="100"/>
      <c r="MW13" s="100"/>
      <c r="MX13" s="100"/>
      <c r="MY13" s="100"/>
      <c r="MZ13" s="100"/>
      <c r="NA13" s="100"/>
      <c r="NB13" s="100"/>
      <c r="NC13" s="100"/>
      <c r="ND13" s="100"/>
      <c r="NE13" s="100"/>
      <c r="NF13" s="100"/>
      <c r="NG13" s="100"/>
      <c r="NH13" s="100"/>
      <c r="NI13" s="100"/>
      <c r="NJ13" s="100"/>
      <c r="NK13" s="100"/>
      <c r="NL13" s="100"/>
      <c r="NM13" s="100"/>
      <c r="NN13" s="100"/>
      <c r="NO13" s="100"/>
      <c r="NP13" s="100"/>
      <c r="NQ13" s="100"/>
      <c r="NR13" s="100"/>
      <c r="NS13" s="100"/>
      <c r="NT13" s="100"/>
      <c r="NU13" s="100"/>
      <c r="NV13" s="100"/>
      <c r="NW13" s="100"/>
      <c r="NX13" s="100"/>
      <c r="NY13" s="100"/>
      <c r="NZ13" s="100"/>
      <c r="OA13" s="100"/>
      <c r="OB13" s="100"/>
      <c r="OC13" s="100"/>
      <c r="OD13" s="100"/>
      <c r="OE13" s="100"/>
      <c r="OF13" s="100"/>
      <c r="OG13" s="100"/>
      <c r="OH13" s="100"/>
      <c r="OI13" s="100"/>
      <c r="OJ13" s="100"/>
      <c r="OK13" s="100"/>
      <c r="OL13" s="100"/>
      <c r="OM13" s="100"/>
      <c r="ON13" s="100"/>
      <c r="OO13" s="100"/>
      <c r="OP13" s="100"/>
      <c r="OQ13" s="100"/>
      <c r="OR13" s="100"/>
      <c r="OS13" s="100"/>
      <c r="OT13" s="100"/>
      <c r="OU13" s="100"/>
      <c r="OV13" s="100"/>
      <c r="OW13" s="100"/>
      <c r="OX13" s="100"/>
      <c r="OY13" s="100"/>
      <c r="OZ13" s="100"/>
      <c r="PA13" s="100"/>
      <c r="PB13" s="100"/>
      <c r="PC13" s="100"/>
      <c r="PD13" s="100"/>
      <c r="PE13" s="100"/>
      <c r="PF13" s="100"/>
      <c r="PG13" s="100"/>
      <c r="PH13" s="100"/>
      <c r="PI13" s="100"/>
      <c r="PJ13" s="100"/>
      <c r="PK13" s="100"/>
      <c r="PL13" s="100"/>
      <c r="PM13" s="100"/>
      <c r="PN13" s="100"/>
      <c r="PO13" s="100"/>
      <c r="PP13" s="100"/>
      <c r="PQ13" s="100"/>
      <c r="PR13" s="100"/>
      <c r="PS13" s="100"/>
      <c r="PT13" s="100"/>
      <c r="PU13" s="100"/>
      <c r="PV13" s="100"/>
      <c r="PW13" s="100"/>
      <c r="PX13" s="100"/>
      <c r="PY13" s="100"/>
      <c r="PZ13" s="100"/>
      <c r="QA13" s="100"/>
      <c r="QB13" s="100"/>
      <c r="QC13" s="100"/>
      <c r="QD13" s="100"/>
      <c r="QE13" s="100"/>
      <c r="QF13" s="100"/>
      <c r="QG13" s="100"/>
      <c r="QH13" s="100"/>
      <c r="QI13" s="100"/>
      <c r="QJ13" s="100"/>
      <c r="QK13" s="100"/>
      <c r="QL13" s="100"/>
      <c r="QM13" s="100"/>
      <c r="QN13" s="100"/>
      <c r="QO13" s="100"/>
      <c r="QP13" s="100"/>
      <c r="QQ13" s="100"/>
      <c r="QR13" s="100"/>
      <c r="QS13" s="100"/>
      <c r="QT13" s="100"/>
      <c r="QU13" s="100"/>
      <c r="QV13" s="100"/>
      <c r="QW13" s="100"/>
      <c r="QX13" s="100"/>
      <c r="QY13" s="100"/>
      <c r="QZ13" s="100"/>
      <c r="RA13" s="100"/>
      <c r="RB13" s="100"/>
      <c r="RC13" s="100"/>
      <c r="RD13" s="100"/>
      <c r="RE13" s="100"/>
      <c r="RF13" s="100"/>
      <c r="RG13" s="100"/>
      <c r="RH13" s="100"/>
      <c r="RI13" s="100"/>
      <c r="RJ13" s="100"/>
      <c r="RK13" s="100"/>
      <c r="RL13" s="100"/>
      <c r="RM13" s="100"/>
      <c r="RN13" s="100"/>
      <c r="RO13" s="100"/>
      <c r="RP13" s="100"/>
      <c r="RQ13" s="100"/>
      <c r="RR13" s="100"/>
      <c r="RS13" s="100"/>
      <c r="RT13" s="100"/>
      <c r="RU13" s="100"/>
      <c r="RV13" s="100"/>
      <c r="RW13" s="100"/>
      <c r="RX13" s="100"/>
      <c r="RY13" s="100"/>
      <c r="RZ13" s="100"/>
      <c r="SA13" s="100"/>
      <c r="SB13" s="100"/>
      <c r="SC13" s="100"/>
      <c r="SD13" s="100"/>
      <c r="SE13" s="100"/>
      <c r="SF13" s="100"/>
      <c r="SG13" s="100"/>
      <c r="SH13" s="100"/>
      <c r="SI13" s="100"/>
      <c r="SJ13" s="100"/>
      <c r="SK13" s="100"/>
      <c r="SL13" s="100"/>
      <c r="SM13" s="100"/>
      <c r="SN13" s="100"/>
      <c r="SO13" s="100"/>
      <c r="SP13" s="100"/>
      <c r="SQ13" s="100"/>
      <c r="SR13" s="100"/>
      <c r="SS13" s="100"/>
      <c r="ST13" s="100"/>
      <c r="SU13" s="100"/>
      <c r="SV13" s="100"/>
      <c r="SW13" s="100"/>
      <c r="SX13" s="100"/>
      <c r="SY13" s="100"/>
      <c r="SZ13" s="100"/>
      <c r="TA13" s="100"/>
      <c r="TB13" s="100"/>
      <c r="TC13" s="100"/>
      <c r="TD13" s="100"/>
      <c r="TE13" s="100"/>
      <c r="TF13" s="100"/>
      <c r="TG13" s="100"/>
      <c r="TH13" s="100"/>
      <c r="TI13" s="100"/>
      <c r="TJ13" s="100"/>
      <c r="TK13" s="100"/>
      <c r="TL13" s="100"/>
      <c r="TM13" s="100"/>
      <c r="TN13" s="100"/>
      <c r="TO13" s="100"/>
      <c r="TP13" s="100"/>
      <c r="TQ13" s="100"/>
      <c r="TR13" s="100"/>
      <c r="TS13" s="100"/>
      <c r="TT13" s="100"/>
      <c r="TU13" s="100"/>
      <c r="TV13" s="100"/>
      <c r="TW13" s="100"/>
      <c r="TX13" s="100"/>
      <c r="TY13" s="100"/>
      <c r="TZ13" s="100"/>
      <c r="UA13" s="100"/>
      <c r="UB13" s="100"/>
      <c r="UC13" s="100"/>
      <c r="UD13" s="100"/>
      <c r="UE13" s="100"/>
      <c r="UF13" s="100"/>
      <c r="UG13" s="100"/>
      <c r="UH13" s="100"/>
      <c r="UI13" s="100"/>
      <c r="UJ13" s="100"/>
      <c r="UK13" s="100"/>
      <c r="UL13" s="100"/>
      <c r="UM13" s="100"/>
      <c r="UN13" s="100"/>
      <c r="UO13" s="100"/>
      <c r="UP13" s="100"/>
      <c r="UQ13" s="100"/>
      <c r="UR13" s="100"/>
      <c r="US13" s="100"/>
      <c r="UT13" s="100"/>
      <c r="UU13" s="100"/>
      <c r="UV13" s="100"/>
      <c r="UW13" s="100"/>
      <c r="UX13" s="100"/>
      <c r="UY13" s="100"/>
      <c r="UZ13" s="100"/>
      <c r="VA13" s="100"/>
      <c r="VB13" s="100"/>
      <c r="VC13" s="100"/>
      <c r="VD13" s="100"/>
      <c r="VE13" s="100"/>
      <c r="VF13" s="100"/>
      <c r="VG13" s="100"/>
      <c r="VH13" s="100"/>
      <c r="VI13" s="100"/>
      <c r="VJ13" s="100"/>
      <c r="VK13" s="100"/>
      <c r="VL13" s="100"/>
      <c r="VM13" s="100"/>
      <c r="VN13" s="100"/>
      <c r="VO13" s="100"/>
      <c r="VP13" s="100"/>
      <c r="VQ13" s="100"/>
      <c r="VR13" s="100"/>
      <c r="VS13" s="100"/>
      <c r="VT13" s="100"/>
      <c r="VU13" s="100"/>
      <c r="VV13" s="100"/>
      <c r="VW13" s="100"/>
      <c r="VX13" s="100"/>
      <c r="VY13" s="100"/>
      <c r="VZ13" s="100"/>
      <c r="WA13" s="100"/>
      <c r="WB13" s="100"/>
      <c r="WC13" s="100"/>
      <c r="WD13" s="100"/>
      <c r="WE13" s="100"/>
      <c r="WF13" s="100"/>
      <c r="WG13" s="100"/>
      <c r="WH13" s="100"/>
      <c r="WI13" s="100"/>
      <c r="WJ13" s="100"/>
      <c r="WK13" s="100"/>
      <c r="WL13" s="100"/>
      <c r="WM13" s="100"/>
      <c r="WN13" s="100"/>
      <c r="WO13" s="100"/>
      <c r="WP13" s="100"/>
      <c r="WQ13" s="100"/>
      <c r="WR13" s="100"/>
      <c r="WS13" s="100"/>
      <c r="WT13" s="100"/>
      <c r="WU13" s="100"/>
      <c r="WV13" s="100"/>
      <c r="WW13" s="100"/>
      <c r="WX13" s="100"/>
      <c r="WY13" s="100"/>
      <c r="WZ13" s="100"/>
      <c r="XA13" s="100"/>
      <c r="XB13" s="100"/>
      <c r="XC13" s="100"/>
      <c r="XD13" s="100"/>
      <c r="XE13" s="100"/>
      <c r="XF13" s="100"/>
      <c r="XG13" s="100"/>
      <c r="XH13" s="100"/>
      <c r="XI13" s="100"/>
      <c r="XJ13" s="100"/>
      <c r="XK13" s="100"/>
      <c r="XL13" s="100"/>
      <c r="XM13" s="100"/>
      <c r="XN13" s="100"/>
      <c r="XO13" s="100"/>
      <c r="XP13" s="100"/>
      <c r="XQ13" s="100"/>
      <c r="XR13" s="100"/>
      <c r="XS13" s="100"/>
      <c r="XT13" s="100"/>
      <c r="XU13" s="100"/>
      <c r="XV13" s="100"/>
      <c r="XW13" s="100"/>
      <c r="XX13" s="100"/>
      <c r="XY13" s="100"/>
      <c r="XZ13" s="100"/>
      <c r="YA13" s="100"/>
      <c r="YB13" s="100"/>
      <c r="YC13" s="100"/>
      <c r="YD13" s="100"/>
      <c r="YE13" s="100"/>
      <c r="YF13" s="100"/>
      <c r="YG13" s="100"/>
      <c r="YH13" s="100"/>
      <c r="YI13" s="100"/>
      <c r="YJ13" s="100"/>
      <c r="YK13" s="100"/>
      <c r="YL13" s="100"/>
      <c r="YM13" s="100"/>
      <c r="YN13" s="100"/>
      <c r="YO13" s="100"/>
      <c r="YP13" s="100"/>
      <c r="YQ13" s="100"/>
      <c r="YR13" s="100"/>
      <c r="YS13" s="100"/>
      <c r="YT13" s="100"/>
      <c r="YU13" s="100"/>
      <c r="YV13" s="100"/>
      <c r="YW13" s="100"/>
      <c r="YX13" s="100"/>
      <c r="YY13" s="100"/>
      <c r="YZ13" s="100"/>
      <c r="ZA13" s="100"/>
      <c r="ZB13" s="100"/>
      <c r="ZC13" s="100"/>
      <c r="ZD13" s="100"/>
      <c r="ZE13" s="100"/>
      <c r="ZF13" s="100"/>
      <c r="ZG13" s="100"/>
      <c r="ZH13" s="100"/>
      <c r="ZI13" s="100"/>
      <c r="ZJ13" s="100"/>
      <c r="ZK13" s="100"/>
      <c r="ZL13" s="100"/>
      <c r="ZM13" s="100"/>
      <c r="ZN13" s="100"/>
      <c r="ZO13" s="100"/>
      <c r="ZP13" s="100"/>
      <c r="ZQ13" s="100"/>
      <c r="ZR13" s="100"/>
      <c r="ZS13" s="100"/>
      <c r="ZT13" s="100"/>
      <c r="ZU13" s="100"/>
      <c r="ZV13" s="100"/>
      <c r="ZW13" s="100"/>
      <c r="ZX13" s="100"/>
      <c r="ZY13" s="100"/>
      <c r="ZZ13" s="100"/>
      <c r="AAA13" s="100"/>
      <c r="AAB13" s="100"/>
      <c r="AAC13" s="100"/>
      <c r="AAD13" s="100"/>
      <c r="AAE13" s="100"/>
      <c r="AAF13" s="100"/>
      <c r="AAG13" s="100"/>
      <c r="AAH13" s="100"/>
      <c r="AAI13" s="100"/>
      <c r="AAJ13" s="100"/>
      <c r="AAK13" s="100"/>
      <c r="AAL13" s="100"/>
      <c r="AAM13" s="100"/>
      <c r="AAN13" s="100"/>
      <c r="AAO13" s="100"/>
      <c r="AAP13" s="100"/>
      <c r="AAQ13" s="100"/>
      <c r="AAR13" s="100"/>
      <c r="AAS13" s="100"/>
      <c r="AAT13" s="100"/>
      <c r="AAU13" s="100"/>
      <c r="AAV13" s="100"/>
      <c r="AAW13" s="100"/>
      <c r="AAX13" s="100"/>
      <c r="AAY13" s="100"/>
      <c r="AAZ13" s="100"/>
      <c r="ABA13" s="100"/>
      <c r="ABB13" s="100"/>
      <c r="ABC13" s="100"/>
      <c r="ABD13" s="100"/>
      <c r="ABE13" s="100"/>
      <c r="ABF13" s="100"/>
      <c r="ABG13" s="100"/>
      <c r="ABH13" s="100"/>
      <c r="ABI13" s="100"/>
      <c r="ABJ13" s="100"/>
      <c r="ABK13" s="100"/>
      <c r="ABL13" s="100"/>
      <c r="ABM13" s="100"/>
      <c r="ABN13" s="100"/>
      <c r="ABO13" s="100"/>
      <c r="ABP13" s="100"/>
      <c r="ABQ13" s="100"/>
      <c r="ABR13" s="100"/>
      <c r="ABS13" s="100"/>
      <c r="ABT13" s="100"/>
      <c r="ABU13" s="100"/>
      <c r="ABV13" s="100"/>
      <c r="ABW13" s="100"/>
      <c r="ABX13" s="100"/>
      <c r="ABY13" s="100"/>
      <c r="ABZ13" s="100"/>
      <c r="ACA13" s="100"/>
      <c r="ACB13" s="100"/>
      <c r="ACC13" s="100"/>
      <c r="ACD13" s="100"/>
      <c r="ACE13" s="100"/>
      <c r="ACF13" s="100"/>
      <c r="ACG13" s="100"/>
      <c r="ACH13" s="100"/>
      <c r="ACI13" s="100"/>
      <c r="ACJ13" s="100"/>
      <c r="ACK13" s="100"/>
      <c r="ACL13" s="100"/>
      <c r="ACM13" s="100"/>
      <c r="ACN13" s="100"/>
      <c r="ACO13" s="100"/>
      <c r="ACP13" s="100"/>
      <c r="ACQ13" s="100"/>
      <c r="ACR13" s="100"/>
      <c r="ACS13" s="100"/>
      <c r="ACT13" s="100"/>
      <c r="ACU13" s="100"/>
      <c r="ACV13" s="100"/>
      <c r="ACW13" s="100"/>
      <c r="ACX13" s="100"/>
      <c r="ACY13" s="100"/>
      <c r="ACZ13" s="100"/>
      <c r="ADA13" s="100"/>
      <c r="ADB13" s="100"/>
      <c r="ADC13" s="100"/>
      <c r="ADD13" s="100"/>
      <c r="ADE13" s="100"/>
      <c r="ADF13" s="100"/>
      <c r="ADG13" s="100"/>
      <c r="ADH13" s="100"/>
      <c r="ADI13" s="100"/>
      <c r="ADJ13" s="100"/>
      <c r="ADK13" s="100"/>
      <c r="ADL13" s="100"/>
      <c r="ADM13" s="100"/>
      <c r="ADN13" s="100"/>
      <c r="ADO13" s="100"/>
      <c r="ADP13" s="100"/>
      <c r="ADQ13" s="100"/>
      <c r="ADR13" s="100"/>
      <c r="ADS13" s="100"/>
      <c r="ADT13" s="100"/>
      <c r="ADU13" s="100"/>
      <c r="ADV13" s="100"/>
      <c r="ADW13" s="100"/>
      <c r="ADX13" s="100"/>
      <c r="ADY13" s="100"/>
      <c r="ADZ13" s="100"/>
      <c r="AEA13" s="100"/>
      <c r="AEB13" s="100"/>
      <c r="AEC13" s="100"/>
      <c r="AED13" s="100"/>
      <c r="AEE13" s="100"/>
      <c r="AEF13" s="100"/>
      <c r="AEG13" s="100"/>
      <c r="AEH13" s="100"/>
      <c r="AEI13" s="100"/>
      <c r="AEJ13" s="100"/>
      <c r="AEK13" s="100"/>
      <c r="AEL13" s="100"/>
      <c r="AEM13" s="100"/>
      <c r="AEN13" s="100"/>
      <c r="AEO13" s="100"/>
      <c r="AEP13" s="100"/>
      <c r="AEQ13" s="100"/>
      <c r="AER13" s="100"/>
      <c r="AES13" s="100"/>
      <c r="AET13" s="100"/>
      <c r="AEU13" s="100"/>
      <c r="AEV13" s="100"/>
      <c r="AEW13" s="100"/>
      <c r="AEX13" s="100"/>
      <c r="AEY13" s="100"/>
      <c r="AEZ13" s="100"/>
      <c r="AFA13" s="100"/>
      <c r="AFB13" s="100"/>
      <c r="AFC13" s="100"/>
      <c r="AFD13" s="100"/>
      <c r="AFE13" s="100"/>
      <c r="AFF13" s="100"/>
      <c r="AFG13" s="100"/>
      <c r="AFH13" s="100"/>
      <c r="AFI13" s="100"/>
      <c r="AFJ13" s="100"/>
      <c r="AFK13" s="100"/>
      <c r="AFL13" s="100"/>
      <c r="AFM13" s="100"/>
      <c r="AFN13" s="100"/>
      <c r="AFO13" s="100"/>
      <c r="AFP13" s="100"/>
      <c r="AFQ13" s="100"/>
      <c r="AFR13" s="100"/>
      <c r="AFS13" s="100"/>
      <c r="AFT13" s="100"/>
      <c r="AFU13" s="100"/>
      <c r="AFV13" s="100"/>
      <c r="AFW13" s="100"/>
      <c r="AFX13" s="100"/>
      <c r="AFY13" s="100"/>
      <c r="AFZ13" s="100"/>
      <c r="AGA13" s="100"/>
      <c r="AGB13" s="100"/>
      <c r="AGC13" s="100"/>
      <c r="AGD13" s="100"/>
      <c r="AGE13" s="100"/>
      <c r="AGF13" s="100"/>
      <c r="AGG13" s="100"/>
      <c r="AGH13" s="100"/>
      <c r="AGI13" s="100"/>
      <c r="AGJ13" s="100"/>
      <c r="AGK13" s="100"/>
      <c r="AGL13" s="100"/>
      <c r="AGM13" s="100"/>
      <c r="AGN13" s="100"/>
      <c r="AGO13" s="100"/>
      <c r="AGP13" s="100"/>
      <c r="AGQ13" s="100"/>
      <c r="AGR13" s="100"/>
      <c r="AGS13" s="100"/>
      <c r="AGT13" s="100"/>
      <c r="AGU13" s="100"/>
      <c r="AGV13" s="100"/>
      <c r="AGW13" s="100"/>
      <c r="AGX13" s="100"/>
      <c r="AGY13" s="100"/>
      <c r="AGZ13" s="100"/>
      <c r="AHA13" s="100"/>
      <c r="AHB13" s="100"/>
      <c r="AHC13" s="100"/>
      <c r="AHD13" s="100"/>
      <c r="AHE13" s="100"/>
      <c r="AHF13" s="100"/>
      <c r="AHG13" s="100"/>
      <c r="AHH13" s="100"/>
      <c r="AHI13" s="100"/>
      <c r="AHJ13" s="100"/>
      <c r="AHK13" s="100"/>
      <c r="AHL13" s="100"/>
      <c r="AHM13" s="100"/>
      <c r="AHN13" s="100"/>
      <c r="AHO13" s="100"/>
      <c r="AHP13" s="100"/>
      <c r="AHQ13" s="100"/>
      <c r="AHR13" s="100"/>
      <c r="AHS13" s="100"/>
      <c r="AHT13" s="100"/>
      <c r="AHU13" s="100"/>
      <c r="AHV13" s="100"/>
      <c r="AHW13" s="100"/>
      <c r="AHX13" s="100"/>
      <c r="AHY13" s="100"/>
      <c r="AHZ13" s="100"/>
      <c r="AIA13" s="100"/>
      <c r="AIB13" s="100"/>
      <c r="AIC13" s="100"/>
      <c r="AID13" s="100"/>
      <c r="AIE13" s="100"/>
      <c r="AIF13" s="100"/>
      <c r="AIG13" s="100"/>
      <c r="AIH13" s="100"/>
      <c r="AII13" s="100"/>
      <c r="AIJ13" s="100"/>
      <c r="AIK13" s="100"/>
      <c r="AIL13" s="100"/>
      <c r="AIM13" s="100"/>
      <c r="AIN13" s="100"/>
      <c r="AIO13" s="100"/>
      <c r="AIP13" s="100"/>
      <c r="AIQ13" s="100"/>
      <c r="AIR13" s="100"/>
      <c r="AIS13" s="100"/>
      <c r="AIT13" s="100"/>
      <c r="AIU13" s="100"/>
      <c r="AIV13" s="100"/>
      <c r="AIW13" s="100"/>
      <c r="AIX13" s="100"/>
      <c r="AIY13" s="100"/>
      <c r="AIZ13" s="100"/>
      <c r="AJA13" s="100"/>
      <c r="AJB13" s="100"/>
      <c r="AJC13" s="100"/>
      <c r="AJD13" s="100"/>
      <c r="AJE13" s="100"/>
      <c r="AJF13" s="100"/>
      <c r="AJG13" s="100"/>
      <c r="AJH13" s="100"/>
      <c r="AJI13" s="100"/>
      <c r="AJJ13" s="100"/>
      <c r="AJK13" s="100"/>
      <c r="AJL13" s="100"/>
      <c r="AJM13" s="100"/>
      <c r="AJN13" s="100"/>
      <c r="AJO13" s="100"/>
      <c r="AJP13" s="100"/>
      <c r="AJQ13" s="100"/>
      <c r="AJR13" s="100"/>
      <c r="AJS13" s="100"/>
      <c r="AJT13" s="100"/>
      <c r="AJU13" s="100"/>
      <c r="AJV13" s="100"/>
      <c r="AJW13" s="100"/>
      <c r="AJX13" s="100"/>
      <c r="AJY13" s="100"/>
      <c r="AJZ13" s="100"/>
      <c r="AKA13" s="100"/>
      <c r="AKB13" s="100"/>
      <c r="AKC13" s="100"/>
      <c r="AKD13" s="100"/>
      <c r="AKE13" s="100"/>
      <c r="AKF13" s="100"/>
      <c r="AKG13" s="100"/>
      <c r="AKH13" s="100"/>
      <c r="AKI13" s="100"/>
      <c r="AKJ13" s="100"/>
      <c r="AKK13" s="100"/>
      <c r="AKL13" s="100"/>
      <c r="AKM13" s="100"/>
      <c r="AKN13" s="100"/>
      <c r="AKO13" s="100"/>
      <c r="AKP13" s="100"/>
      <c r="AKQ13" s="100"/>
      <c r="AKR13" s="100"/>
      <c r="AKS13" s="100"/>
      <c r="AKT13" s="100"/>
      <c r="AKU13" s="100"/>
      <c r="AKV13" s="100"/>
      <c r="AKW13" s="100"/>
      <c r="AKX13" s="100"/>
      <c r="AKY13" s="100"/>
      <c r="AKZ13" s="100"/>
      <c r="ALA13" s="100"/>
      <c r="ALB13" s="100"/>
      <c r="ALC13" s="100"/>
      <c r="ALD13" s="100"/>
      <c r="ALE13" s="100"/>
      <c r="ALF13" s="100"/>
      <c r="ALG13" s="100"/>
      <c r="ALH13" s="100"/>
      <c r="ALI13" s="100"/>
      <c r="ALJ13" s="100"/>
      <c r="ALK13" s="100"/>
      <c r="ALL13" s="100"/>
      <c r="ALM13" s="100"/>
      <c r="ALN13" s="100"/>
      <c r="ALO13" s="100"/>
      <c r="ALP13" s="100"/>
      <c r="ALQ13" s="100"/>
      <c r="ALR13" s="100"/>
    </row>
    <row r="14" spans="1:1006" s="70" customFormat="1" ht="13.5" customHeight="1">
      <c r="A14" s="99" t="s">
        <v>144</v>
      </c>
      <c r="B14" s="68"/>
      <c r="C14" s="68"/>
      <c r="D14" s="68"/>
      <c r="E14" s="68"/>
      <c r="F14" s="68"/>
      <c r="G14" s="68"/>
      <c r="H14" s="68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  <c r="IW14" s="100"/>
      <c r="IX14" s="100"/>
      <c r="IY14" s="100"/>
      <c r="IZ14" s="100"/>
      <c r="JA14" s="100"/>
      <c r="JB14" s="100"/>
      <c r="JC14" s="100"/>
      <c r="JD14" s="100"/>
      <c r="JE14" s="100"/>
      <c r="JF14" s="100"/>
      <c r="JG14" s="100"/>
      <c r="JH14" s="100"/>
      <c r="JI14" s="100"/>
      <c r="JJ14" s="100"/>
      <c r="JK14" s="100"/>
      <c r="JL14" s="100"/>
      <c r="JM14" s="100"/>
      <c r="JN14" s="100"/>
      <c r="JO14" s="100"/>
      <c r="JP14" s="100"/>
      <c r="JQ14" s="100"/>
      <c r="JR14" s="100"/>
      <c r="JS14" s="100"/>
      <c r="JT14" s="100"/>
      <c r="JU14" s="100"/>
      <c r="JV14" s="100"/>
      <c r="JW14" s="100"/>
      <c r="JX14" s="100"/>
      <c r="JY14" s="100"/>
      <c r="JZ14" s="100"/>
      <c r="KA14" s="100"/>
      <c r="KB14" s="100"/>
      <c r="KC14" s="100"/>
      <c r="KD14" s="100"/>
      <c r="KE14" s="100"/>
      <c r="KF14" s="100"/>
      <c r="KG14" s="100"/>
      <c r="KH14" s="100"/>
      <c r="KI14" s="100"/>
      <c r="KJ14" s="100"/>
      <c r="KK14" s="100"/>
      <c r="KL14" s="100"/>
      <c r="KM14" s="100"/>
      <c r="KN14" s="100"/>
      <c r="KO14" s="100"/>
      <c r="KP14" s="100"/>
      <c r="KQ14" s="100"/>
      <c r="KR14" s="100"/>
      <c r="KS14" s="100"/>
      <c r="KT14" s="100"/>
      <c r="KU14" s="100"/>
      <c r="KV14" s="100"/>
      <c r="KW14" s="100"/>
      <c r="KX14" s="100"/>
      <c r="KY14" s="100"/>
      <c r="KZ14" s="100"/>
      <c r="LA14" s="100"/>
      <c r="LB14" s="100"/>
      <c r="LC14" s="100"/>
      <c r="LD14" s="100"/>
      <c r="LE14" s="100"/>
      <c r="LF14" s="100"/>
      <c r="LG14" s="100"/>
      <c r="LH14" s="100"/>
      <c r="LI14" s="100"/>
      <c r="LJ14" s="100"/>
      <c r="LK14" s="100"/>
      <c r="LL14" s="100"/>
      <c r="LM14" s="100"/>
      <c r="LN14" s="100"/>
      <c r="LO14" s="100"/>
      <c r="LP14" s="100"/>
      <c r="LQ14" s="100"/>
      <c r="LR14" s="100"/>
      <c r="LS14" s="100"/>
      <c r="LT14" s="100"/>
      <c r="LU14" s="100"/>
      <c r="LV14" s="100"/>
      <c r="LW14" s="100"/>
      <c r="LX14" s="100"/>
      <c r="LY14" s="100"/>
      <c r="LZ14" s="100"/>
      <c r="MA14" s="100"/>
      <c r="MB14" s="100"/>
      <c r="MC14" s="100"/>
      <c r="MD14" s="100"/>
      <c r="ME14" s="100"/>
      <c r="MF14" s="100"/>
      <c r="MG14" s="100"/>
      <c r="MH14" s="100"/>
      <c r="MI14" s="100"/>
      <c r="MJ14" s="100"/>
      <c r="MK14" s="100"/>
      <c r="ML14" s="100"/>
      <c r="MM14" s="100"/>
      <c r="MN14" s="100"/>
      <c r="MO14" s="100"/>
      <c r="MP14" s="100"/>
      <c r="MQ14" s="100"/>
      <c r="MR14" s="100"/>
      <c r="MS14" s="100"/>
      <c r="MT14" s="100"/>
      <c r="MU14" s="100"/>
      <c r="MV14" s="100"/>
      <c r="MW14" s="100"/>
      <c r="MX14" s="100"/>
      <c r="MY14" s="100"/>
      <c r="MZ14" s="100"/>
      <c r="NA14" s="100"/>
      <c r="NB14" s="100"/>
      <c r="NC14" s="100"/>
      <c r="ND14" s="100"/>
      <c r="NE14" s="100"/>
      <c r="NF14" s="100"/>
      <c r="NG14" s="100"/>
      <c r="NH14" s="100"/>
      <c r="NI14" s="100"/>
      <c r="NJ14" s="100"/>
      <c r="NK14" s="100"/>
      <c r="NL14" s="100"/>
      <c r="NM14" s="100"/>
      <c r="NN14" s="100"/>
      <c r="NO14" s="100"/>
      <c r="NP14" s="100"/>
      <c r="NQ14" s="100"/>
      <c r="NR14" s="100"/>
      <c r="NS14" s="100"/>
      <c r="NT14" s="100"/>
      <c r="NU14" s="100"/>
      <c r="NV14" s="100"/>
      <c r="NW14" s="100"/>
      <c r="NX14" s="100"/>
      <c r="NY14" s="100"/>
      <c r="NZ14" s="100"/>
      <c r="OA14" s="100"/>
      <c r="OB14" s="100"/>
      <c r="OC14" s="100"/>
      <c r="OD14" s="100"/>
      <c r="OE14" s="100"/>
      <c r="OF14" s="100"/>
      <c r="OG14" s="100"/>
      <c r="OH14" s="100"/>
      <c r="OI14" s="100"/>
      <c r="OJ14" s="100"/>
      <c r="OK14" s="100"/>
      <c r="OL14" s="100"/>
      <c r="OM14" s="100"/>
      <c r="ON14" s="100"/>
      <c r="OO14" s="100"/>
      <c r="OP14" s="100"/>
      <c r="OQ14" s="100"/>
      <c r="OR14" s="100"/>
      <c r="OS14" s="100"/>
      <c r="OT14" s="100"/>
      <c r="OU14" s="100"/>
      <c r="OV14" s="100"/>
      <c r="OW14" s="100"/>
      <c r="OX14" s="100"/>
      <c r="OY14" s="100"/>
      <c r="OZ14" s="100"/>
      <c r="PA14" s="100"/>
      <c r="PB14" s="100"/>
      <c r="PC14" s="100"/>
      <c r="PD14" s="100"/>
      <c r="PE14" s="100"/>
      <c r="PF14" s="100"/>
      <c r="PG14" s="100"/>
      <c r="PH14" s="100"/>
      <c r="PI14" s="100"/>
      <c r="PJ14" s="100"/>
      <c r="PK14" s="100"/>
      <c r="PL14" s="100"/>
      <c r="PM14" s="100"/>
      <c r="PN14" s="100"/>
      <c r="PO14" s="100"/>
      <c r="PP14" s="100"/>
      <c r="PQ14" s="100"/>
      <c r="PR14" s="100"/>
      <c r="PS14" s="100"/>
      <c r="PT14" s="100"/>
      <c r="PU14" s="100"/>
      <c r="PV14" s="100"/>
      <c r="PW14" s="100"/>
      <c r="PX14" s="100"/>
      <c r="PY14" s="100"/>
      <c r="PZ14" s="100"/>
      <c r="QA14" s="100"/>
      <c r="QB14" s="100"/>
      <c r="QC14" s="100"/>
      <c r="QD14" s="100"/>
      <c r="QE14" s="100"/>
      <c r="QF14" s="100"/>
      <c r="QG14" s="100"/>
      <c r="QH14" s="100"/>
      <c r="QI14" s="100"/>
      <c r="QJ14" s="100"/>
      <c r="QK14" s="100"/>
      <c r="QL14" s="100"/>
      <c r="QM14" s="100"/>
      <c r="QN14" s="100"/>
      <c r="QO14" s="100"/>
      <c r="QP14" s="100"/>
      <c r="QQ14" s="100"/>
      <c r="QR14" s="100"/>
      <c r="QS14" s="100"/>
      <c r="QT14" s="100"/>
      <c r="QU14" s="100"/>
      <c r="QV14" s="100"/>
      <c r="QW14" s="100"/>
      <c r="QX14" s="100"/>
      <c r="QY14" s="100"/>
      <c r="QZ14" s="100"/>
      <c r="RA14" s="100"/>
      <c r="RB14" s="100"/>
      <c r="RC14" s="100"/>
      <c r="RD14" s="100"/>
      <c r="RE14" s="100"/>
      <c r="RF14" s="100"/>
      <c r="RG14" s="100"/>
      <c r="RH14" s="100"/>
      <c r="RI14" s="100"/>
      <c r="RJ14" s="100"/>
      <c r="RK14" s="100"/>
      <c r="RL14" s="100"/>
      <c r="RM14" s="100"/>
      <c r="RN14" s="100"/>
      <c r="RO14" s="100"/>
      <c r="RP14" s="100"/>
      <c r="RQ14" s="100"/>
      <c r="RR14" s="100"/>
      <c r="RS14" s="100"/>
      <c r="RT14" s="100"/>
      <c r="RU14" s="100"/>
      <c r="RV14" s="100"/>
      <c r="RW14" s="100"/>
      <c r="RX14" s="100"/>
      <c r="RY14" s="100"/>
      <c r="RZ14" s="100"/>
      <c r="SA14" s="100"/>
      <c r="SB14" s="100"/>
      <c r="SC14" s="100"/>
      <c r="SD14" s="100"/>
      <c r="SE14" s="100"/>
      <c r="SF14" s="100"/>
      <c r="SG14" s="100"/>
      <c r="SH14" s="100"/>
      <c r="SI14" s="100"/>
      <c r="SJ14" s="100"/>
      <c r="SK14" s="100"/>
      <c r="SL14" s="100"/>
      <c r="SM14" s="100"/>
      <c r="SN14" s="100"/>
      <c r="SO14" s="100"/>
      <c r="SP14" s="100"/>
      <c r="SQ14" s="100"/>
      <c r="SR14" s="100"/>
      <c r="SS14" s="100"/>
      <c r="ST14" s="100"/>
      <c r="SU14" s="100"/>
      <c r="SV14" s="100"/>
      <c r="SW14" s="100"/>
      <c r="SX14" s="100"/>
      <c r="SY14" s="100"/>
      <c r="SZ14" s="100"/>
      <c r="TA14" s="100"/>
      <c r="TB14" s="100"/>
      <c r="TC14" s="100"/>
      <c r="TD14" s="100"/>
      <c r="TE14" s="100"/>
      <c r="TF14" s="100"/>
      <c r="TG14" s="100"/>
      <c r="TH14" s="100"/>
      <c r="TI14" s="100"/>
      <c r="TJ14" s="100"/>
      <c r="TK14" s="100"/>
      <c r="TL14" s="100"/>
      <c r="TM14" s="100"/>
      <c r="TN14" s="100"/>
      <c r="TO14" s="100"/>
      <c r="TP14" s="100"/>
      <c r="TQ14" s="100"/>
      <c r="TR14" s="100"/>
      <c r="TS14" s="100"/>
      <c r="TT14" s="100"/>
      <c r="TU14" s="100"/>
      <c r="TV14" s="100"/>
      <c r="TW14" s="100"/>
      <c r="TX14" s="100"/>
      <c r="TY14" s="100"/>
      <c r="TZ14" s="100"/>
      <c r="UA14" s="100"/>
      <c r="UB14" s="100"/>
      <c r="UC14" s="100"/>
      <c r="UD14" s="100"/>
      <c r="UE14" s="100"/>
      <c r="UF14" s="100"/>
      <c r="UG14" s="100"/>
      <c r="UH14" s="100"/>
      <c r="UI14" s="100"/>
      <c r="UJ14" s="100"/>
      <c r="UK14" s="100"/>
      <c r="UL14" s="100"/>
      <c r="UM14" s="100"/>
      <c r="UN14" s="100"/>
      <c r="UO14" s="100"/>
      <c r="UP14" s="100"/>
      <c r="UQ14" s="100"/>
      <c r="UR14" s="100"/>
      <c r="US14" s="100"/>
      <c r="UT14" s="100"/>
      <c r="UU14" s="100"/>
      <c r="UV14" s="100"/>
      <c r="UW14" s="100"/>
      <c r="UX14" s="100"/>
      <c r="UY14" s="100"/>
      <c r="UZ14" s="100"/>
      <c r="VA14" s="100"/>
      <c r="VB14" s="100"/>
      <c r="VC14" s="100"/>
      <c r="VD14" s="100"/>
      <c r="VE14" s="100"/>
      <c r="VF14" s="100"/>
      <c r="VG14" s="100"/>
      <c r="VH14" s="100"/>
      <c r="VI14" s="100"/>
      <c r="VJ14" s="100"/>
      <c r="VK14" s="100"/>
      <c r="VL14" s="100"/>
      <c r="VM14" s="100"/>
      <c r="VN14" s="100"/>
      <c r="VO14" s="100"/>
      <c r="VP14" s="100"/>
      <c r="VQ14" s="100"/>
      <c r="VR14" s="100"/>
      <c r="VS14" s="100"/>
      <c r="VT14" s="100"/>
      <c r="VU14" s="100"/>
      <c r="VV14" s="100"/>
      <c r="VW14" s="100"/>
      <c r="VX14" s="100"/>
      <c r="VY14" s="100"/>
      <c r="VZ14" s="100"/>
      <c r="WA14" s="100"/>
      <c r="WB14" s="100"/>
      <c r="WC14" s="100"/>
      <c r="WD14" s="100"/>
      <c r="WE14" s="100"/>
      <c r="WF14" s="100"/>
      <c r="WG14" s="100"/>
      <c r="WH14" s="100"/>
      <c r="WI14" s="100"/>
      <c r="WJ14" s="100"/>
      <c r="WK14" s="100"/>
      <c r="WL14" s="100"/>
      <c r="WM14" s="100"/>
      <c r="WN14" s="100"/>
      <c r="WO14" s="100"/>
      <c r="WP14" s="100"/>
      <c r="WQ14" s="100"/>
      <c r="WR14" s="100"/>
      <c r="WS14" s="100"/>
      <c r="WT14" s="100"/>
      <c r="WU14" s="100"/>
      <c r="WV14" s="100"/>
      <c r="WW14" s="100"/>
      <c r="WX14" s="100"/>
      <c r="WY14" s="100"/>
      <c r="WZ14" s="100"/>
      <c r="XA14" s="100"/>
      <c r="XB14" s="100"/>
      <c r="XC14" s="100"/>
      <c r="XD14" s="100"/>
      <c r="XE14" s="100"/>
      <c r="XF14" s="100"/>
      <c r="XG14" s="100"/>
      <c r="XH14" s="100"/>
      <c r="XI14" s="100"/>
      <c r="XJ14" s="100"/>
      <c r="XK14" s="100"/>
      <c r="XL14" s="100"/>
      <c r="XM14" s="100"/>
      <c r="XN14" s="100"/>
      <c r="XO14" s="100"/>
      <c r="XP14" s="100"/>
      <c r="XQ14" s="100"/>
      <c r="XR14" s="100"/>
      <c r="XS14" s="100"/>
      <c r="XT14" s="100"/>
      <c r="XU14" s="100"/>
      <c r="XV14" s="100"/>
      <c r="XW14" s="100"/>
      <c r="XX14" s="100"/>
      <c r="XY14" s="100"/>
      <c r="XZ14" s="100"/>
      <c r="YA14" s="100"/>
      <c r="YB14" s="100"/>
      <c r="YC14" s="100"/>
      <c r="YD14" s="100"/>
      <c r="YE14" s="100"/>
      <c r="YF14" s="100"/>
      <c r="YG14" s="100"/>
      <c r="YH14" s="100"/>
      <c r="YI14" s="100"/>
      <c r="YJ14" s="100"/>
      <c r="YK14" s="100"/>
      <c r="YL14" s="100"/>
      <c r="YM14" s="100"/>
      <c r="YN14" s="100"/>
      <c r="YO14" s="100"/>
      <c r="YP14" s="100"/>
      <c r="YQ14" s="100"/>
      <c r="YR14" s="100"/>
      <c r="YS14" s="100"/>
      <c r="YT14" s="100"/>
      <c r="YU14" s="100"/>
      <c r="YV14" s="100"/>
      <c r="YW14" s="100"/>
      <c r="YX14" s="100"/>
      <c r="YY14" s="100"/>
      <c r="YZ14" s="100"/>
      <c r="ZA14" s="100"/>
      <c r="ZB14" s="100"/>
      <c r="ZC14" s="100"/>
      <c r="ZD14" s="100"/>
      <c r="ZE14" s="100"/>
      <c r="ZF14" s="100"/>
      <c r="ZG14" s="100"/>
      <c r="ZH14" s="100"/>
      <c r="ZI14" s="100"/>
      <c r="ZJ14" s="100"/>
      <c r="ZK14" s="100"/>
      <c r="ZL14" s="100"/>
      <c r="ZM14" s="100"/>
      <c r="ZN14" s="100"/>
      <c r="ZO14" s="100"/>
      <c r="ZP14" s="100"/>
      <c r="ZQ14" s="100"/>
      <c r="ZR14" s="100"/>
      <c r="ZS14" s="100"/>
      <c r="ZT14" s="100"/>
      <c r="ZU14" s="100"/>
      <c r="ZV14" s="100"/>
      <c r="ZW14" s="100"/>
      <c r="ZX14" s="100"/>
      <c r="ZY14" s="100"/>
      <c r="ZZ14" s="100"/>
      <c r="AAA14" s="100"/>
      <c r="AAB14" s="100"/>
      <c r="AAC14" s="100"/>
      <c r="AAD14" s="100"/>
      <c r="AAE14" s="100"/>
      <c r="AAF14" s="100"/>
      <c r="AAG14" s="100"/>
      <c r="AAH14" s="100"/>
      <c r="AAI14" s="100"/>
      <c r="AAJ14" s="100"/>
      <c r="AAK14" s="100"/>
      <c r="AAL14" s="100"/>
      <c r="AAM14" s="100"/>
      <c r="AAN14" s="100"/>
      <c r="AAO14" s="100"/>
      <c r="AAP14" s="100"/>
      <c r="AAQ14" s="100"/>
      <c r="AAR14" s="100"/>
      <c r="AAS14" s="100"/>
      <c r="AAT14" s="100"/>
      <c r="AAU14" s="100"/>
      <c r="AAV14" s="100"/>
      <c r="AAW14" s="100"/>
      <c r="AAX14" s="100"/>
      <c r="AAY14" s="100"/>
      <c r="AAZ14" s="100"/>
      <c r="ABA14" s="100"/>
      <c r="ABB14" s="100"/>
      <c r="ABC14" s="100"/>
      <c r="ABD14" s="100"/>
      <c r="ABE14" s="100"/>
      <c r="ABF14" s="100"/>
      <c r="ABG14" s="100"/>
      <c r="ABH14" s="100"/>
      <c r="ABI14" s="100"/>
      <c r="ABJ14" s="100"/>
      <c r="ABK14" s="100"/>
      <c r="ABL14" s="100"/>
      <c r="ABM14" s="100"/>
      <c r="ABN14" s="100"/>
      <c r="ABO14" s="100"/>
      <c r="ABP14" s="100"/>
      <c r="ABQ14" s="100"/>
      <c r="ABR14" s="100"/>
      <c r="ABS14" s="100"/>
      <c r="ABT14" s="100"/>
      <c r="ABU14" s="100"/>
      <c r="ABV14" s="100"/>
      <c r="ABW14" s="100"/>
      <c r="ABX14" s="100"/>
      <c r="ABY14" s="100"/>
      <c r="ABZ14" s="100"/>
      <c r="ACA14" s="100"/>
      <c r="ACB14" s="100"/>
      <c r="ACC14" s="100"/>
      <c r="ACD14" s="100"/>
      <c r="ACE14" s="100"/>
      <c r="ACF14" s="100"/>
      <c r="ACG14" s="100"/>
      <c r="ACH14" s="100"/>
      <c r="ACI14" s="100"/>
      <c r="ACJ14" s="100"/>
      <c r="ACK14" s="100"/>
      <c r="ACL14" s="100"/>
      <c r="ACM14" s="100"/>
      <c r="ACN14" s="100"/>
      <c r="ACO14" s="100"/>
      <c r="ACP14" s="100"/>
      <c r="ACQ14" s="100"/>
      <c r="ACR14" s="100"/>
      <c r="ACS14" s="100"/>
      <c r="ACT14" s="100"/>
      <c r="ACU14" s="100"/>
      <c r="ACV14" s="100"/>
      <c r="ACW14" s="100"/>
      <c r="ACX14" s="100"/>
      <c r="ACY14" s="100"/>
      <c r="ACZ14" s="100"/>
      <c r="ADA14" s="100"/>
      <c r="ADB14" s="100"/>
      <c r="ADC14" s="100"/>
      <c r="ADD14" s="100"/>
      <c r="ADE14" s="100"/>
      <c r="ADF14" s="100"/>
      <c r="ADG14" s="100"/>
      <c r="ADH14" s="100"/>
      <c r="ADI14" s="100"/>
      <c r="ADJ14" s="100"/>
      <c r="ADK14" s="100"/>
      <c r="ADL14" s="100"/>
      <c r="ADM14" s="100"/>
      <c r="ADN14" s="100"/>
      <c r="ADO14" s="100"/>
      <c r="ADP14" s="100"/>
      <c r="ADQ14" s="100"/>
      <c r="ADR14" s="100"/>
      <c r="ADS14" s="100"/>
      <c r="ADT14" s="100"/>
      <c r="ADU14" s="100"/>
      <c r="ADV14" s="100"/>
      <c r="ADW14" s="100"/>
      <c r="ADX14" s="100"/>
      <c r="ADY14" s="100"/>
      <c r="ADZ14" s="100"/>
      <c r="AEA14" s="100"/>
      <c r="AEB14" s="100"/>
      <c r="AEC14" s="100"/>
      <c r="AED14" s="100"/>
      <c r="AEE14" s="100"/>
      <c r="AEF14" s="100"/>
      <c r="AEG14" s="100"/>
      <c r="AEH14" s="100"/>
      <c r="AEI14" s="100"/>
      <c r="AEJ14" s="100"/>
      <c r="AEK14" s="100"/>
      <c r="AEL14" s="100"/>
      <c r="AEM14" s="100"/>
      <c r="AEN14" s="100"/>
      <c r="AEO14" s="100"/>
      <c r="AEP14" s="100"/>
      <c r="AEQ14" s="100"/>
      <c r="AER14" s="100"/>
      <c r="AES14" s="100"/>
      <c r="AET14" s="100"/>
      <c r="AEU14" s="100"/>
      <c r="AEV14" s="100"/>
      <c r="AEW14" s="100"/>
      <c r="AEX14" s="100"/>
      <c r="AEY14" s="100"/>
      <c r="AEZ14" s="100"/>
      <c r="AFA14" s="100"/>
      <c r="AFB14" s="100"/>
      <c r="AFC14" s="100"/>
      <c r="AFD14" s="100"/>
      <c r="AFE14" s="100"/>
      <c r="AFF14" s="100"/>
      <c r="AFG14" s="100"/>
      <c r="AFH14" s="100"/>
      <c r="AFI14" s="100"/>
      <c r="AFJ14" s="100"/>
      <c r="AFK14" s="100"/>
      <c r="AFL14" s="100"/>
      <c r="AFM14" s="100"/>
      <c r="AFN14" s="100"/>
      <c r="AFO14" s="100"/>
      <c r="AFP14" s="100"/>
      <c r="AFQ14" s="100"/>
      <c r="AFR14" s="100"/>
      <c r="AFS14" s="100"/>
      <c r="AFT14" s="100"/>
      <c r="AFU14" s="100"/>
      <c r="AFV14" s="100"/>
      <c r="AFW14" s="100"/>
      <c r="AFX14" s="100"/>
      <c r="AFY14" s="100"/>
      <c r="AFZ14" s="100"/>
      <c r="AGA14" s="100"/>
      <c r="AGB14" s="100"/>
      <c r="AGC14" s="100"/>
      <c r="AGD14" s="100"/>
      <c r="AGE14" s="100"/>
      <c r="AGF14" s="100"/>
      <c r="AGG14" s="100"/>
      <c r="AGH14" s="100"/>
      <c r="AGI14" s="100"/>
      <c r="AGJ14" s="100"/>
      <c r="AGK14" s="100"/>
      <c r="AGL14" s="100"/>
      <c r="AGM14" s="100"/>
      <c r="AGN14" s="100"/>
      <c r="AGO14" s="100"/>
      <c r="AGP14" s="100"/>
      <c r="AGQ14" s="100"/>
      <c r="AGR14" s="100"/>
      <c r="AGS14" s="100"/>
      <c r="AGT14" s="100"/>
      <c r="AGU14" s="100"/>
      <c r="AGV14" s="100"/>
      <c r="AGW14" s="100"/>
      <c r="AGX14" s="100"/>
      <c r="AGY14" s="100"/>
      <c r="AGZ14" s="100"/>
      <c r="AHA14" s="100"/>
      <c r="AHB14" s="100"/>
      <c r="AHC14" s="100"/>
      <c r="AHD14" s="100"/>
      <c r="AHE14" s="100"/>
      <c r="AHF14" s="100"/>
      <c r="AHG14" s="100"/>
      <c r="AHH14" s="100"/>
      <c r="AHI14" s="100"/>
      <c r="AHJ14" s="100"/>
      <c r="AHK14" s="100"/>
      <c r="AHL14" s="100"/>
      <c r="AHM14" s="100"/>
      <c r="AHN14" s="100"/>
      <c r="AHO14" s="100"/>
      <c r="AHP14" s="100"/>
      <c r="AHQ14" s="100"/>
      <c r="AHR14" s="100"/>
      <c r="AHS14" s="100"/>
      <c r="AHT14" s="100"/>
      <c r="AHU14" s="100"/>
      <c r="AHV14" s="100"/>
      <c r="AHW14" s="100"/>
      <c r="AHX14" s="100"/>
      <c r="AHY14" s="100"/>
      <c r="AHZ14" s="100"/>
      <c r="AIA14" s="100"/>
      <c r="AIB14" s="100"/>
      <c r="AIC14" s="100"/>
      <c r="AID14" s="100"/>
      <c r="AIE14" s="100"/>
      <c r="AIF14" s="100"/>
      <c r="AIG14" s="100"/>
      <c r="AIH14" s="100"/>
      <c r="AII14" s="100"/>
      <c r="AIJ14" s="100"/>
      <c r="AIK14" s="100"/>
      <c r="AIL14" s="100"/>
      <c r="AIM14" s="100"/>
      <c r="AIN14" s="100"/>
      <c r="AIO14" s="100"/>
      <c r="AIP14" s="100"/>
      <c r="AIQ14" s="100"/>
      <c r="AIR14" s="100"/>
      <c r="AIS14" s="100"/>
      <c r="AIT14" s="100"/>
      <c r="AIU14" s="100"/>
      <c r="AIV14" s="100"/>
      <c r="AIW14" s="100"/>
      <c r="AIX14" s="100"/>
      <c r="AIY14" s="100"/>
      <c r="AIZ14" s="100"/>
      <c r="AJA14" s="100"/>
      <c r="AJB14" s="100"/>
      <c r="AJC14" s="100"/>
      <c r="AJD14" s="100"/>
      <c r="AJE14" s="100"/>
      <c r="AJF14" s="100"/>
      <c r="AJG14" s="100"/>
      <c r="AJH14" s="100"/>
      <c r="AJI14" s="100"/>
      <c r="AJJ14" s="100"/>
      <c r="AJK14" s="100"/>
      <c r="AJL14" s="100"/>
      <c r="AJM14" s="100"/>
      <c r="AJN14" s="100"/>
      <c r="AJO14" s="100"/>
      <c r="AJP14" s="100"/>
      <c r="AJQ14" s="100"/>
      <c r="AJR14" s="100"/>
      <c r="AJS14" s="100"/>
      <c r="AJT14" s="100"/>
      <c r="AJU14" s="100"/>
      <c r="AJV14" s="100"/>
      <c r="AJW14" s="100"/>
      <c r="AJX14" s="100"/>
      <c r="AJY14" s="100"/>
      <c r="AJZ14" s="100"/>
      <c r="AKA14" s="100"/>
      <c r="AKB14" s="100"/>
      <c r="AKC14" s="100"/>
      <c r="AKD14" s="100"/>
      <c r="AKE14" s="100"/>
      <c r="AKF14" s="100"/>
      <c r="AKG14" s="100"/>
      <c r="AKH14" s="100"/>
      <c r="AKI14" s="100"/>
      <c r="AKJ14" s="100"/>
      <c r="AKK14" s="100"/>
      <c r="AKL14" s="100"/>
      <c r="AKM14" s="100"/>
      <c r="AKN14" s="100"/>
      <c r="AKO14" s="100"/>
      <c r="AKP14" s="100"/>
      <c r="AKQ14" s="100"/>
      <c r="AKR14" s="100"/>
      <c r="AKS14" s="100"/>
      <c r="AKT14" s="100"/>
      <c r="AKU14" s="100"/>
      <c r="AKV14" s="100"/>
      <c r="AKW14" s="100"/>
      <c r="AKX14" s="100"/>
      <c r="AKY14" s="100"/>
      <c r="AKZ14" s="100"/>
      <c r="ALA14" s="100"/>
      <c r="ALB14" s="100"/>
      <c r="ALC14" s="100"/>
      <c r="ALD14" s="100"/>
      <c r="ALE14" s="100"/>
      <c r="ALF14" s="100"/>
      <c r="ALG14" s="100"/>
      <c r="ALH14" s="100"/>
      <c r="ALI14" s="100"/>
      <c r="ALJ14" s="100"/>
      <c r="ALK14" s="100"/>
      <c r="ALL14" s="100"/>
      <c r="ALM14" s="100"/>
      <c r="ALN14" s="100"/>
      <c r="ALO14" s="100"/>
      <c r="ALP14" s="100"/>
      <c r="ALQ14" s="100"/>
      <c r="ALR14" s="100"/>
    </row>
    <row r="15" spans="1:1006" s="70" customFormat="1" ht="13.5" customHeight="1">
      <c r="A15" s="200" t="s">
        <v>145</v>
      </c>
      <c r="B15" s="200"/>
      <c r="C15" s="68"/>
      <c r="D15" s="68"/>
      <c r="E15" s="68"/>
      <c r="F15" s="68"/>
      <c r="G15" s="68"/>
      <c r="H15" s="68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  <c r="IW15" s="100"/>
      <c r="IX15" s="100"/>
      <c r="IY15" s="100"/>
      <c r="IZ15" s="100"/>
      <c r="JA15" s="100"/>
      <c r="JB15" s="100"/>
      <c r="JC15" s="100"/>
      <c r="JD15" s="100"/>
      <c r="JE15" s="100"/>
      <c r="JF15" s="100"/>
      <c r="JG15" s="100"/>
      <c r="JH15" s="100"/>
      <c r="JI15" s="100"/>
      <c r="JJ15" s="100"/>
      <c r="JK15" s="100"/>
      <c r="JL15" s="100"/>
      <c r="JM15" s="100"/>
      <c r="JN15" s="100"/>
      <c r="JO15" s="100"/>
      <c r="JP15" s="100"/>
      <c r="JQ15" s="100"/>
      <c r="JR15" s="100"/>
      <c r="JS15" s="100"/>
      <c r="JT15" s="100"/>
      <c r="JU15" s="100"/>
      <c r="JV15" s="100"/>
      <c r="JW15" s="100"/>
      <c r="JX15" s="100"/>
      <c r="JY15" s="100"/>
      <c r="JZ15" s="100"/>
      <c r="KA15" s="100"/>
      <c r="KB15" s="100"/>
      <c r="KC15" s="100"/>
      <c r="KD15" s="100"/>
      <c r="KE15" s="100"/>
      <c r="KF15" s="100"/>
      <c r="KG15" s="100"/>
      <c r="KH15" s="100"/>
      <c r="KI15" s="100"/>
      <c r="KJ15" s="100"/>
      <c r="KK15" s="100"/>
      <c r="KL15" s="100"/>
      <c r="KM15" s="100"/>
      <c r="KN15" s="100"/>
      <c r="KO15" s="100"/>
      <c r="KP15" s="100"/>
      <c r="KQ15" s="100"/>
      <c r="KR15" s="100"/>
      <c r="KS15" s="100"/>
      <c r="KT15" s="100"/>
      <c r="KU15" s="100"/>
      <c r="KV15" s="100"/>
      <c r="KW15" s="100"/>
      <c r="KX15" s="100"/>
      <c r="KY15" s="100"/>
      <c r="KZ15" s="100"/>
      <c r="LA15" s="100"/>
      <c r="LB15" s="100"/>
      <c r="LC15" s="100"/>
      <c r="LD15" s="100"/>
      <c r="LE15" s="100"/>
      <c r="LF15" s="100"/>
      <c r="LG15" s="100"/>
      <c r="LH15" s="100"/>
      <c r="LI15" s="100"/>
      <c r="LJ15" s="100"/>
      <c r="LK15" s="100"/>
      <c r="LL15" s="100"/>
      <c r="LM15" s="100"/>
      <c r="LN15" s="100"/>
      <c r="LO15" s="100"/>
      <c r="LP15" s="100"/>
      <c r="LQ15" s="100"/>
      <c r="LR15" s="100"/>
      <c r="LS15" s="100"/>
      <c r="LT15" s="100"/>
      <c r="LU15" s="100"/>
      <c r="LV15" s="100"/>
      <c r="LW15" s="100"/>
      <c r="LX15" s="100"/>
      <c r="LY15" s="100"/>
      <c r="LZ15" s="100"/>
      <c r="MA15" s="100"/>
      <c r="MB15" s="100"/>
      <c r="MC15" s="100"/>
      <c r="MD15" s="100"/>
      <c r="ME15" s="100"/>
      <c r="MF15" s="100"/>
      <c r="MG15" s="100"/>
      <c r="MH15" s="100"/>
      <c r="MI15" s="100"/>
      <c r="MJ15" s="100"/>
      <c r="MK15" s="100"/>
      <c r="ML15" s="100"/>
      <c r="MM15" s="100"/>
      <c r="MN15" s="100"/>
      <c r="MO15" s="100"/>
      <c r="MP15" s="100"/>
      <c r="MQ15" s="100"/>
      <c r="MR15" s="100"/>
      <c r="MS15" s="100"/>
      <c r="MT15" s="100"/>
      <c r="MU15" s="100"/>
      <c r="MV15" s="100"/>
      <c r="MW15" s="100"/>
      <c r="MX15" s="100"/>
      <c r="MY15" s="100"/>
      <c r="MZ15" s="100"/>
      <c r="NA15" s="100"/>
      <c r="NB15" s="100"/>
      <c r="NC15" s="100"/>
      <c r="ND15" s="100"/>
      <c r="NE15" s="100"/>
      <c r="NF15" s="100"/>
      <c r="NG15" s="100"/>
      <c r="NH15" s="100"/>
      <c r="NI15" s="100"/>
      <c r="NJ15" s="100"/>
      <c r="NK15" s="100"/>
      <c r="NL15" s="100"/>
      <c r="NM15" s="100"/>
      <c r="NN15" s="100"/>
      <c r="NO15" s="100"/>
      <c r="NP15" s="100"/>
      <c r="NQ15" s="100"/>
      <c r="NR15" s="100"/>
      <c r="NS15" s="100"/>
      <c r="NT15" s="100"/>
      <c r="NU15" s="100"/>
      <c r="NV15" s="100"/>
      <c r="NW15" s="100"/>
      <c r="NX15" s="100"/>
      <c r="NY15" s="100"/>
      <c r="NZ15" s="100"/>
      <c r="OA15" s="100"/>
      <c r="OB15" s="100"/>
      <c r="OC15" s="100"/>
      <c r="OD15" s="100"/>
      <c r="OE15" s="100"/>
      <c r="OF15" s="100"/>
      <c r="OG15" s="100"/>
      <c r="OH15" s="100"/>
      <c r="OI15" s="100"/>
      <c r="OJ15" s="100"/>
      <c r="OK15" s="100"/>
      <c r="OL15" s="100"/>
      <c r="OM15" s="100"/>
      <c r="ON15" s="100"/>
      <c r="OO15" s="100"/>
      <c r="OP15" s="100"/>
      <c r="OQ15" s="100"/>
      <c r="OR15" s="100"/>
      <c r="OS15" s="100"/>
      <c r="OT15" s="100"/>
      <c r="OU15" s="100"/>
      <c r="OV15" s="100"/>
      <c r="OW15" s="100"/>
      <c r="OX15" s="100"/>
      <c r="OY15" s="100"/>
      <c r="OZ15" s="100"/>
      <c r="PA15" s="100"/>
      <c r="PB15" s="100"/>
      <c r="PC15" s="100"/>
      <c r="PD15" s="100"/>
      <c r="PE15" s="100"/>
      <c r="PF15" s="100"/>
      <c r="PG15" s="100"/>
      <c r="PH15" s="100"/>
      <c r="PI15" s="100"/>
      <c r="PJ15" s="100"/>
      <c r="PK15" s="100"/>
      <c r="PL15" s="100"/>
      <c r="PM15" s="100"/>
      <c r="PN15" s="100"/>
      <c r="PO15" s="100"/>
      <c r="PP15" s="100"/>
      <c r="PQ15" s="100"/>
      <c r="PR15" s="100"/>
      <c r="PS15" s="100"/>
      <c r="PT15" s="100"/>
      <c r="PU15" s="100"/>
      <c r="PV15" s="100"/>
      <c r="PW15" s="100"/>
      <c r="PX15" s="100"/>
      <c r="PY15" s="100"/>
      <c r="PZ15" s="100"/>
      <c r="QA15" s="100"/>
      <c r="QB15" s="100"/>
      <c r="QC15" s="100"/>
      <c r="QD15" s="100"/>
      <c r="QE15" s="100"/>
      <c r="QF15" s="100"/>
      <c r="QG15" s="100"/>
      <c r="QH15" s="100"/>
      <c r="QI15" s="100"/>
      <c r="QJ15" s="100"/>
      <c r="QK15" s="100"/>
      <c r="QL15" s="100"/>
      <c r="QM15" s="100"/>
      <c r="QN15" s="100"/>
      <c r="QO15" s="100"/>
      <c r="QP15" s="100"/>
      <c r="QQ15" s="100"/>
      <c r="QR15" s="100"/>
      <c r="QS15" s="100"/>
      <c r="QT15" s="100"/>
      <c r="QU15" s="100"/>
      <c r="QV15" s="100"/>
      <c r="QW15" s="100"/>
      <c r="QX15" s="100"/>
      <c r="QY15" s="100"/>
      <c r="QZ15" s="100"/>
      <c r="RA15" s="100"/>
      <c r="RB15" s="100"/>
      <c r="RC15" s="100"/>
      <c r="RD15" s="100"/>
      <c r="RE15" s="100"/>
      <c r="RF15" s="100"/>
      <c r="RG15" s="100"/>
      <c r="RH15" s="100"/>
      <c r="RI15" s="100"/>
      <c r="RJ15" s="100"/>
      <c r="RK15" s="100"/>
      <c r="RL15" s="100"/>
      <c r="RM15" s="100"/>
      <c r="RN15" s="100"/>
      <c r="RO15" s="100"/>
      <c r="RP15" s="100"/>
      <c r="RQ15" s="100"/>
      <c r="RR15" s="100"/>
      <c r="RS15" s="100"/>
      <c r="RT15" s="100"/>
      <c r="RU15" s="100"/>
      <c r="RV15" s="100"/>
      <c r="RW15" s="100"/>
      <c r="RX15" s="100"/>
      <c r="RY15" s="100"/>
      <c r="RZ15" s="100"/>
      <c r="SA15" s="100"/>
      <c r="SB15" s="100"/>
      <c r="SC15" s="100"/>
      <c r="SD15" s="100"/>
      <c r="SE15" s="100"/>
      <c r="SF15" s="100"/>
      <c r="SG15" s="100"/>
      <c r="SH15" s="100"/>
      <c r="SI15" s="100"/>
      <c r="SJ15" s="100"/>
      <c r="SK15" s="100"/>
      <c r="SL15" s="100"/>
      <c r="SM15" s="100"/>
      <c r="SN15" s="100"/>
      <c r="SO15" s="100"/>
      <c r="SP15" s="100"/>
      <c r="SQ15" s="100"/>
      <c r="SR15" s="100"/>
      <c r="SS15" s="100"/>
      <c r="ST15" s="100"/>
      <c r="SU15" s="100"/>
      <c r="SV15" s="100"/>
      <c r="SW15" s="100"/>
      <c r="SX15" s="100"/>
      <c r="SY15" s="100"/>
      <c r="SZ15" s="100"/>
      <c r="TA15" s="100"/>
      <c r="TB15" s="100"/>
      <c r="TC15" s="100"/>
      <c r="TD15" s="100"/>
      <c r="TE15" s="100"/>
      <c r="TF15" s="100"/>
      <c r="TG15" s="100"/>
      <c r="TH15" s="100"/>
      <c r="TI15" s="100"/>
      <c r="TJ15" s="100"/>
      <c r="TK15" s="100"/>
      <c r="TL15" s="100"/>
      <c r="TM15" s="100"/>
      <c r="TN15" s="100"/>
      <c r="TO15" s="100"/>
      <c r="TP15" s="100"/>
      <c r="TQ15" s="100"/>
      <c r="TR15" s="100"/>
      <c r="TS15" s="100"/>
      <c r="TT15" s="100"/>
      <c r="TU15" s="100"/>
      <c r="TV15" s="100"/>
      <c r="TW15" s="100"/>
      <c r="TX15" s="100"/>
      <c r="TY15" s="100"/>
      <c r="TZ15" s="100"/>
      <c r="UA15" s="100"/>
      <c r="UB15" s="100"/>
      <c r="UC15" s="100"/>
      <c r="UD15" s="100"/>
      <c r="UE15" s="100"/>
      <c r="UF15" s="100"/>
      <c r="UG15" s="100"/>
      <c r="UH15" s="100"/>
      <c r="UI15" s="100"/>
      <c r="UJ15" s="100"/>
      <c r="UK15" s="100"/>
      <c r="UL15" s="100"/>
      <c r="UM15" s="100"/>
      <c r="UN15" s="100"/>
      <c r="UO15" s="100"/>
      <c r="UP15" s="100"/>
      <c r="UQ15" s="100"/>
      <c r="UR15" s="100"/>
      <c r="US15" s="100"/>
      <c r="UT15" s="100"/>
      <c r="UU15" s="100"/>
      <c r="UV15" s="100"/>
      <c r="UW15" s="100"/>
      <c r="UX15" s="100"/>
      <c r="UY15" s="100"/>
      <c r="UZ15" s="100"/>
      <c r="VA15" s="100"/>
      <c r="VB15" s="100"/>
      <c r="VC15" s="100"/>
      <c r="VD15" s="100"/>
      <c r="VE15" s="100"/>
      <c r="VF15" s="100"/>
      <c r="VG15" s="100"/>
      <c r="VH15" s="100"/>
      <c r="VI15" s="100"/>
      <c r="VJ15" s="100"/>
      <c r="VK15" s="100"/>
      <c r="VL15" s="100"/>
      <c r="VM15" s="100"/>
      <c r="VN15" s="100"/>
      <c r="VO15" s="100"/>
      <c r="VP15" s="100"/>
      <c r="VQ15" s="100"/>
      <c r="VR15" s="100"/>
      <c r="VS15" s="100"/>
      <c r="VT15" s="100"/>
      <c r="VU15" s="100"/>
      <c r="VV15" s="100"/>
      <c r="VW15" s="100"/>
      <c r="VX15" s="100"/>
      <c r="VY15" s="100"/>
      <c r="VZ15" s="100"/>
      <c r="WA15" s="100"/>
      <c r="WB15" s="100"/>
      <c r="WC15" s="100"/>
      <c r="WD15" s="100"/>
      <c r="WE15" s="100"/>
      <c r="WF15" s="100"/>
      <c r="WG15" s="100"/>
      <c r="WH15" s="100"/>
      <c r="WI15" s="100"/>
      <c r="WJ15" s="100"/>
      <c r="WK15" s="100"/>
      <c r="WL15" s="100"/>
      <c r="WM15" s="100"/>
      <c r="WN15" s="100"/>
      <c r="WO15" s="100"/>
      <c r="WP15" s="100"/>
      <c r="WQ15" s="100"/>
      <c r="WR15" s="100"/>
      <c r="WS15" s="100"/>
      <c r="WT15" s="100"/>
      <c r="WU15" s="100"/>
      <c r="WV15" s="100"/>
      <c r="WW15" s="100"/>
      <c r="WX15" s="100"/>
      <c r="WY15" s="100"/>
      <c r="WZ15" s="100"/>
      <c r="XA15" s="100"/>
      <c r="XB15" s="100"/>
      <c r="XC15" s="100"/>
      <c r="XD15" s="100"/>
      <c r="XE15" s="100"/>
      <c r="XF15" s="100"/>
      <c r="XG15" s="100"/>
      <c r="XH15" s="100"/>
      <c r="XI15" s="100"/>
      <c r="XJ15" s="100"/>
      <c r="XK15" s="100"/>
      <c r="XL15" s="100"/>
      <c r="XM15" s="100"/>
      <c r="XN15" s="100"/>
      <c r="XO15" s="100"/>
      <c r="XP15" s="100"/>
      <c r="XQ15" s="100"/>
      <c r="XR15" s="100"/>
      <c r="XS15" s="100"/>
      <c r="XT15" s="100"/>
      <c r="XU15" s="100"/>
      <c r="XV15" s="100"/>
      <c r="XW15" s="100"/>
      <c r="XX15" s="100"/>
      <c r="XY15" s="100"/>
      <c r="XZ15" s="100"/>
      <c r="YA15" s="100"/>
      <c r="YB15" s="100"/>
      <c r="YC15" s="100"/>
      <c r="YD15" s="100"/>
      <c r="YE15" s="100"/>
      <c r="YF15" s="100"/>
      <c r="YG15" s="100"/>
      <c r="YH15" s="100"/>
      <c r="YI15" s="100"/>
      <c r="YJ15" s="100"/>
      <c r="YK15" s="100"/>
      <c r="YL15" s="100"/>
      <c r="YM15" s="100"/>
      <c r="YN15" s="100"/>
      <c r="YO15" s="100"/>
      <c r="YP15" s="100"/>
      <c r="YQ15" s="100"/>
      <c r="YR15" s="100"/>
      <c r="YS15" s="100"/>
      <c r="YT15" s="100"/>
      <c r="YU15" s="100"/>
      <c r="YV15" s="100"/>
      <c r="YW15" s="100"/>
      <c r="YX15" s="100"/>
      <c r="YY15" s="100"/>
      <c r="YZ15" s="100"/>
      <c r="ZA15" s="100"/>
      <c r="ZB15" s="100"/>
      <c r="ZC15" s="100"/>
      <c r="ZD15" s="100"/>
      <c r="ZE15" s="100"/>
      <c r="ZF15" s="100"/>
      <c r="ZG15" s="100"/>
      <c r="ZH15" s="100"/>
      <c r="ZI15" s="100"/>
      <c r="ZJ15" s="100"/>
      <c r="ZK15" s="100"/>
      <c r="ZL15" s="100"/>
      <c r="ZM15" s="100"/>
      <c r="ZN15" s="100"/>
      <c r="ZO15" s="100"/>
      <c r="ZP15" s="100"/>
      <c r="ZQ15" s="100"/>
      <c r="ZR15" s="100"/>
      <c r="ZS15" s="100"/>
      <c r="ZT15" s="100"/>
      <c r="ZU15" s="100"/>
      <c r="ZV15" s="100"/>
      <c r="ZW15" s="100"/>
      <c r="ZX15" s="100"/>
      <c r="ZY15" s="100"/>
      <c r="ZZ15" s="100"/>
      <c r="AAA15" s="100"/>
      <c r="AAB15" s="100"/>
      <c r="AAC15" s="100"/>
      <c r="AAD15" s="100"/>
      <c r="AAE15" s="100"/>
      <c r="AAF15" s="100"/>
      <c r="AAG15" s="100"/>
      <c r="AAH15" s="100"/>
      <c r="AAI15" s="100"/>
      <c r="AAJ15" s="100"/>
      <c r="AAK15" s="100"/>
      <c r="AAL15" s="100"/>
      <c r="AAM15" s="100"/>
      <c r="AAN15" s="100"/>
      <c r="AAO15" s="100"/>
      <c r="AAP15" s="100"/>
      <c r="AAQ15" s="100"/>
      <c r="AAR15" s="100"/>
      <c r="AAS15" s="100"/>
      <c r="AAT15" s="100"/>
      <c r="AAU15" s="100"/>
      <c r="AAV15" s="100"/>
      <c r="AAW15" s="100"/>
      <c r="AAX15" s="100"/>
      <c r="AAY15" s="100"/>
      <c r="AAZ15" s="100"/>
      <c r="ABA15" s="100"/>
      <c r="ABB15" s="100"/>
      <c r="ABC15" s="100"/>
      <c r="ABD15" s="100"/>
      <c r="ABE15" s="100"/>
      <c r="ABF15" s="100"/>
      <c r="ABG15" s="100"/>
      <c r="ABH15" s="100"/>
      <c r="ABI15" s="100"/>
      <c r="ABJ15" s="100"/>
      <c r="ABK15" s="100"/>
      <c r="ABL15" s="100"/>
      <c r="ABM15" s="100"/>
      <c r="ABN15" s="100"/>
      <c r="ABO15" s="100"/>
      <c r="ABP15" s="100"/>
      <c r="ABQ15" s="100"/>
      <c r="ABR15" s="100"/>
      <c r="ABS15" s="100"/>
      <c r="ABT15" s="100"/>
      <c r="ABU15" s="100"/>
      <c r="ABV15" s="100"/>
      <c r="ABW15" s="100"/>
      <c r="ABX15" s="100"/>
      <c r="ABY15" s="100"/>
      <c r="ABZ15" s="100"/>
      <c r="ACA15" s="100"/>
      <c r="ACB15" s="100"/>
      <c r="ACC15" s="100"/>
      <c r="ACD15" s="100"/>
      <c r="ACE15" s="100"/>
      <c r="ACF15" s="100"/>
      <c r="ACG15" s="100"/>
      <c r="ACH15" s="100"/>
      <c r="ACI15" s="100"/>
      <c r="ACJ15" s="100"/>
      <c r="ACK15" s="100"/>
      <c r="ACL15" s="100"/>
      <c r="ACM15" s="100"/>
      <c r="ACN15" s="100"/>
      <c r="ACO15" s="100"/>
      <c r="ACP15" s="100"/>
      <c r="ACQ15" s="100"/>
      <c r="ACR15" s="100"/>
      <c r="ACS15" s="100"/>
      <c r="ACT15" s="100"/>
      <c r="ACU15" s="100"/>
      <c r="ACV15" s="100"/>
      <c r="ACW15" s="100"/>
      <c r="ACX15" s="100"/>
      <c r="ACY15" s="100"/>
      <c r="ACZ15" s="100"/>
      <c r="ADA15" s="100"/>
      <c r="ADB15" s="100"/>
      <c r="ADC15" s="100"/>
      <c r="ADD15" s="100"/>
      <c r="ADE15" s="100"/>
      <c r="ADF15" s="100"/>
      <c r="ADG15" s="100"/>
      <c r="ADH15" s="100"/>
      <c r="ADI15" s="100"/>
      <c r="ADJ15" s="100"/>
      <c r="ADK15" s="100"/>
      <c r="ADL15" s="100"/>
      <c r="ADM15" s="100"/>
      <c r="ADN15" s="100"/>
      <c r="ADO15" s="100"/>
      <c r="ADP15" s="100"/>
      <c r="ADQ15" s="100"/>
      <c r="ADR15" s="100"/>
      <c r="ADS15" s="100"/>
      <c r="ADT15" s="100"/>
      <c r="ADU15" s="100"/>
      <c r="ADV15" s="100"/>
      <c r="ADW15" s="100"/>
      <c r="ADX15" s="100"/>
      <c r="ADY15" s="100"/>
      <c r="ADZ15" s="100"/>
      <c r="AEA15" s="100"/>
      <c r="AEB15" s="100"/>
      <c r="AEC15" s="100"/>
      <c r="AED15" s="100"/>
      <c r="AEE15" s="100"/>
      <c r="AEF15" s="100"/>
      <c r="AEG15" s="100"/>
      <c r="AEH15" s="100"/>
      <c r="AEI15" s="100"/>
      <c r="AEJ15" s="100"/>
      <c r="AEK15" s="100"/>
      <c r="AEL15" s="100"/>
      <c r="AEM15" s="100"/>
      <c r="AEN15" s="100"/>
      <c r="AEO15" s="100"/>
      <c r="AEP15" s="100"/>
      <c r="AEQ15" s="100"/>
      <c r="AER15" s="100"/>
      <c r="AES15" s="100"/>
      <c r="AET15" s="100"/>
      <c r="AEU15" s="100"/>
      <c r="AEV15" s="100"/>
      <c r="AEW15" s="100"/>
      <c r="AEX15" s="100"/>
      <c r="AEY15" s="100"/>
      <c r="AEZ15" s="100"/>
      <c r="AFA15" s="100"/>
      <c r="AFB15" s="100"/>
      <c r="AFC15" s="100"/>
      <c r="AFD15" s="100"/>
      <c r="AFE15" s="100"/>
      <c r="AFF15" s="100"/>
      <c r="AFG15" s="100"/>
      <c r="AFH15" s="100"/>
      <c r="AFI15" s="100"/>
      <c r="AFJ15" s="100"/>
      <c r="AFK15" s="100"/>
      <c r="AFL15" s="100"/>
      <c r="AFM15" s="100"/>
      <c r="AFN15" s="100"/>
      <c r="AFO15" s="100"/>
      <c r="AFP15" s="100"/>
      <c r="AFQ15" s="100"/>
      <c r="AFR15" s="100"/>
      <c r="AFS15" s="100"/>
      <c r="AFT15" s="100"/>
      <c r="AFU15" s="100"/>
      <c r="AFV15" s="100"/>
      <c r="AFW15" s="100"/>
      <c r="AFX15" s="100"/>
      <c r="AFY15" s="100"/>
      <c r="AFZ15" s="100"/>
      <c r="AGA15" s="100"/>
      <c r="AGB15" s="100"/>
      <c r="AGC15" s="100"/>
      <c r="AGD15" s="100"/>
      <c r="AGE15" s="100"/>
      <c r="AGF15" s="100"/>
      <c r="AGG15" s="100"/>
      <c r="AGH15" s="100"/>
      <c r="AGI15" s="100"/>
      <c r="AGJ15" s="100"/>
      <c r="AGK15" s="100"/>
      <c r="AGL15" s="100"/>
      <c r="AGM15" s="100"/>
      <c r="AGN15" s="100"/>
      <c r="AGO15" s="100"/>
      <c r="AGP15" s="100"/>
      <c r="AGQ15" s="100"/>
      <c r="AGR15" s="100"/>
      <c r="AGS15" s="100"/>
      <c r="AGT15" s="100"/>
      <c r="AGU15" s="100"/>
      <c r="AGV15" s="100"/>
      <c r="AGW15" s="100"/>
      <c r="AGX15" s="100"/>
      <c r="AGY15" s="100"/>
      <c r="AGZ15" s="100"/>
      <c r="AHA15" s="100"/>
      <c r="AHB15" s="100"/>
      <c r="AHC15" s="100"/>
      <c r="AHD15" s="100"/>
      <c r="AHE15" s="100"/>
      <c r="AHF15" s="100"/>
      <c r="AHG15" s="100"/>
      <c r="AHH15" s="100"/>
      <c r="AHI15" s="100"/>
      <c r="AHJ15" s="100"/>
      <c r="AHK15" s="100"/>
      <c r="AHL15" s="100"/>
      <c r="AHM15" s="100"/>
      <c r="AHN15" s="100"/>
      <c r="AHO15" s="100"/>
      <c r="AHP15" s="100"/>
      <c r="AHQ15" s="100"/>
      <c r="AHR15" s="100"/>
      <c r="AHS15" s="100"/>
      <c r="AHT15" s="100"/>
      <c r="AHU15" s="100"/>
      <c r="AHV15" s="100"/>
      <c r="AHW15" s="100"/>
      <c r="AHX15" s="100"/>
      <c r="AHY15" s="100"/>
      <c r="AHZ15" s="100"/>
      <c r="AIA15" s="100"/>
      <c r="AIB15" s="100"/>
      <c r="AIC15" s="100"/>
      <c r="AID15" s="100"/>
      <c r="AIE15" s="100"/>
      <c r="AIF15" s="100"/>
      <c r="AIG15" s="100"/>
      <c r="AIH15" s="100"/>
      <c r="AII15" s="100"/>
      <c r="AIJ15" s="100"/>
      <c r="AIK15" s="100"/>
      <c r="AIL15" s="100"/>
      <c r="AIM15" s="100"/>
      <c r="AIN15" s="100"/>
      <c r="AIO15" s="100"/>
      <c r="AIP15" s="100"/>
      <c r="AIQ15" s="100"/>
      <c r="AIR15" s="100"/>
      <c r="AIS15" s="100"/>
      <c r="AIT15" s="100"/>
      <c r="AIU15" s="100"/>
      <c r="AIV15" s="100"/>
      <c r="AIW15" s="100"/>
      <c r="AIX15" s="100"/>
      <c r="AIY15" s="100"/>
      <c r="AIZ15" s="100"/>
      <c r="AJA15" s="100"/>
      <c r="AJB15" s="100"/>
      <c r="AJC15" s="100"/>
      <c r="AJD15" s="100"/>
      <c r="AJE15" s="100"/>
      <c r="AJF15" s="100"/>
      <c r="AJG15" s="100"/>
      <c r="AJH15" s="100"/>
      <c r="AJI15" s="100"/>
      <c r="AJJ15" s="100"/>
      <c r="AJK15" s="100"/>
      <c r="AJL15" s="100"/>
      <c r="AJM15" s="100"/>
      <c r="AJN15" s="100"/>
      <c r="AJO15" s="100"/>
      <c r="AJP15" s="100"/>
      <c r="AJQ15" s="100"/>
      <c r="AJR15" s="100"/>
      <c r="AJS15" s="100"/>
      <c r="AJT15" s="100"/>
      <c r="AJU15" s="100"/>
      <c r="AJV15" s="100"/>
      <c r="AJW15" s="100"/>
      <c r="AJX15" s="100"/>
      <c r="AJY15" s="100"/>
      <c r="AJZ15" s="100"/>
      <c r="AKA15" s="100"/>
      <c r="AKB15" s="100"/>
      <c r="AKC15" s="100"/>
      <c r="AKD15" s="100"/>
      <c r="AKE15" s="100"/>
      <c r="AKF15" s="100"/>
      <c r="AKG15" s="100"/>
      <c r="AKH15" s="100"/>
      <c r="AKI15" s="100"/>
      <c r="AKJ15" s="100"/>
      <c r="AKK15" s="100"/>
      <c r="AKL15" s="100"/>
      <c r="AKM15" s="100"/>
      <c r="AKN15" s="100"/>
      <c r="AKO15" s="100"/>
      <c r="AKP15" s="100"/>
      <c r="AKQ15" s="100"/>
      <c r="AKR15" s="100"/>
      <c r="AKS15" s="100"/>
      <c r="AKT15" s="100"/>
      <c r="AKU15" s="100"/>
      <c r="AKV15" s="100"/>
      <c r="AKW15" s="100"/>
      <c r="AKX15" s="100"/>
      <c r="AKY15" s="100"/>
      <c r="AKZ15" s="100"/>
      <c r="ALA15" s="100"/>
      <c r="ALB15" s="100"/>
      <c r="ALC15" s="100"/>
      <c r="ALD15" s="100"/>
      <c r="ALE15" s="100"/>
      <c r="ALF15" s="100"/>
      <c r="ALG15" s="100"/>
      <c r="ALH15" s="100"/>
      <c r="ALI15" s="100"/>
      <c r="ALJ15" s="100"/>
      <c r="ALK15" s="100"/>
      <c r="ALL15" s="100"/>
      <c r="ALM15" s="100"/>
      <c r="ALN15" s="100"/>
      <c r="ALO15" s="100"/>
      <c r="ALP15" s="100"/>
      <c r="ALQ15" s="100"/>
      <c r="ALR15" s="100"/>
    </row>
    <row r="38" ht="17.25" customHeight="1"/>
  </sheetData>
  <mergeCells count="2">
    <mergeCell ref="A1:F1"/>
    <mergeCell ref="A15:B15"/>
  </mergeCells>
  <pageMargins left="0.74791666666666701" right="0.74791666666666701" top="1.18055555555556" bottom="1.18055555555556" header="0.511811023622047" footer="0.511811023622047"/>
  <pageSetup paperSize="9" scale="96" pageOrder="overThenDown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AX54"/>
  <sheetViews>
    <sheetView zoomScaleNormal="100" workbookViewId="0"/>
  </sheetViews>
  <sheetFormatPr defaultColWidth="8.5703125" defaultRowHeight="15"/>
  <cols>
    <col min="1" max="1" width="9.28515625" style="54" customWidth="1"/>
    <col min="2" max="2" width="10.140625" style="54" customWidth="1"/>
    <col min="3" max="3" width="14.7109375" style="54" customWidth="1"/>
    <col min="4" max="4" width="16.85546875" style="54" customWidth="1"/>
    <col min="5" max="6" width="14.7109375" style="54" customWidth="1"/>
    <col min="7" max="7" width="6.140625" style="54" customWidth="1"/>
    <col min="8" max="8" width="10.140625" style="54" customWidth="1"/>
    <col min="9" max="50" width="9.28515625" style="54" customWidth="1"/>
    <col min="51" max="1010" width="12.140625" style="3" customWidth="1"/>
    <col min="1011" max="16384" width="8.5703125" style="3"/>
  </cols>
  <sheetData>
    <row r="1" spans="1:50" ht="36" customHeight="1">
      <c r="B1" s="208" t="s">
        <v>146</v>
      </c>
      <c r="C1" s="208"/>
      <c r="D1" s="208"/>
      <c r="E1" s="208"/>
      <c r="F1" s="208"/>
      <c r="G1" s="24"/>
      <c r="H1" s="24"/>
    </row>
    <row r="2" spans="1:50" s="89" customFormat="1" ht="16.5" customHeight="1">
      <c r="A2" s="28"/>
      <c r="B2" s="46" t="s">
        <v>147</v>
      </c>
      <c r="C2" s="46" t="s">
        <v>148</v>
      </c>
      <c r="D2" s="46" t="s">
        <v>149</v>
      </c>
      <c r="E2" s="46" t="s">
        <v>150</v>
      </c>
      <c r="F2" s="46" t="s">
        <v>49</v>
      </c>
      <c r="G2" s="24"/>
      <c r="H2" s="24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</row>
    <row r="3" spans="1:50" s="89" customFormat="1" ht="21" customHeight="1">
      <c r="A3" s="28"/>
      <c r="B3" s="101">
        <v>2013</v>
      </c>
      <c r="C3" s="31">
        <v>9847</v>
      </c>
      <c r="D3" s="31">
        <v>160174</v>
      </c>
      <c r="E3" s="31">
        <v>182941</v>
      </c>
      <c r="F3" s="35">
        <v>352962</v>
      </c>
      <c r="G3" s="24"/>
      <c r="H3" s="24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</row>
    <row r="4" spans="1:50" s="89" customFormat="1" ht="21" customHeight="1">
      <c r="A4" s="28"/>
      <c r="B4" s="101">
        <v>2014</v>
      </c>
      <c r="C4" s="31">
        <v>8116</v>
      </c>
      <c r="D4" s="31">
        <v>166033</v>
      </c>
      <c r="E4" s="31">
        <v>184253</v>
      </c>
      <c r="F4" s="35">
        <v>358402</v>
      </c>
      <c r="G4" s="24"/>
      <c r="H4" s="24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</row>
    <row r="5" spans="1:50" s="89" customFormat="1" ht="21" customHeight="1">
      <c r="A5" s="28"/>
      <c r="B5" s="101">
        <v>2015</v>
      </c>
      <c r="C5" s="31">
        <v>5864</v>
      </c>
      <c r="D5" s="31">
        <v>165486</v>
      </c>
      <c r="E5" s="31">
        <v>196281</v>
      </c>
      <c r="F5" s="35">
        <v>367631</v>
      </c>
      <c r="G5" s="24"/>
      <c r="H5" s="24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</row>
    <row r="6" spans="1:50" s="89" customFormat="1" ht="21" customHeight="1">
      <c r="A6" s="28"/>
      <c r="B6" s="101">
        <v>2016</v>
      </c>
      <c r="C6" s="31">
        <v>8009</v>
      </c>
      <c r="D6" s="31">
        <v>167350</v>
      </c>
      <c r="E6" s="31">
        <v>194083</v>
      </c>
      <c r="F6" s="35">
        <v>369441</v>
      </c>
      <c r="G6" s="24"/>
      <c r="H6" s="24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</row>
    <row r="7" spans="1:50" s="89" customFormat="1" ht="21" customHeight="1">
      <c r="A7" s="28"/>
      <c r="B7" s="101">
        <v>2017</v>
      </c>
      <c r="C7" s="31">
        <v>6548</v>
      </c>
      <c r="D7" s="31">
        <v>173281</v>
      </c>
      <c r="E7" s="31">
        <v>186193</v>
      </c>
      <c r="F7" s="35">
        <v>366022</v>
      </c>
      <c r="G7" s="24"/>
      <c r="H7" s="24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</row>
    <row r="8" spans="1:50" s="89" customFormat="1" ht="21" customHeight="1">
      <c r="A8" s="28"/>
      <c r="B8" s="101">
        <v>2018</v>
      </c>
      <c r="C8" s="31">
        <v>1433</v>
      </c>
      <c r="D8" s="31">
        <v>166695</v>
      </c>
      <c r="E8" s="31">
        <v>208244</v>
      </c>
      <c r="F8" s="35">
        <v>376372</v>
      </c>
      <c r="G8" s="24"/>
      <c r="H8" s="24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</row>
    <row r="9" spans="1:50" s="89" customFormat="1" ht="21" customHeight="1">
      <c r="A9" s="28"/>
      <c r="B9" s="101">
        <v>2019</v>
      </c>
      <c r="C9" s="31">
        <v>3912</v>
      </c>
      <c r="D9" s="31">
        <v>161036</v>
      </c>
      <c r="E9" s="31">
        <v>216371</v>
      </c>
      <c r="F9" s="35">
        <v>381319</v>
      </c>
      <c r="G9" s="24"/>
      <c r="H9" s="24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</row>
    <row r="10" spans="1:50" s="89" customFormat="1" ht="21" customHeight="1">
      <c r="A10" s="28"/>
      <c r="B10" s="101">
        <v>2020</v>
      </c>
      <c r="C10" s="31">
        <v>6964</v>
      </c>
      <c r="D10" s="31">
        <v>159550</v>
      </c>
      <c r="E10" s="31">
        <v>192117</v>
      </c>
      <c r="F10" s="35">
        <v>358631</v>
      </c>
      <c r="G10" s="24"/>
      <c r="H10" s="102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</row>
    <row r="11" spans="1:50" s="89" customFormat="1" ht="21" customHeight="1">
      <c r="A11" s="28"/>
      <c r="B11" s="101">
        <v>2021</v>
      </c>
      <c r="C11" s="103">
        <v>8378</v>
      </c>
      <c r="D11" s="103">
        <v>153937</v>
      </c>
      <c r="E11" s="103">
        <v>212297</v>
      </c>
      <c r="F11" s="104">
        <v>374612</v>
      </c>
      <c r="G11" s="24"/>
      <c r="H11" s="102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</row>
    <row r="12" spans="1:50" s="89" customFormat="1" ht="21" customHeight="1">
      <c r="A12" s="28"/>
      <c r="B12" s="101">
        <v>2022</v>
      </c>
      <c r="C12" s="103">
        <v>11602</v>
      </c>
      <c r="D12" s="103">
        <v>159293</v>
      </c>
      <c r="E12" s="103">
        <v>213898</v>
      </c>
      <c r="F12" s="104">
        <v>384793</v>
      </c>
      <c r="G12" s="24"/>
      <c r="H12" s="102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</row>
    <row r="13" spans="1:50" s="89" customFormat="1" ht="21" customHeight="1">
      <c r="A13" s="28"/>
      <c r="B13" s="105">
        <v>2023</v>
      </c>
      <c r="C13" s="106">
        <v>6447</v>
      </c>
      <c r="D13" s="106">
        <v>176213</v>
      </c>
      <c r="E13" s="106">
        <v>209165</v>
      </c>
      <c r="F13" s="107">
        <v>391825</v>
      </c>
      <c r="G13" s="24"/>
      <c r="H13" s="102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</row>
    <row r="14" spans="1:50" s="89" customFormat="1" ht="21" customHeight="1">
      <c r="A14" s="28"/>
      <c r="B14" s="105">
        <v>2024</v>
      </c>
      <c r="C14" s="106">
        <v>7080</v>
      </c>
      <c r="D14" s="106">
        <v>171148</v>
      </c>
      <c r="E14" s="106">
        <v>211747</v>
      </c>
      <c r="F14" s="34">
        <v>389975</v>
      </c>
      <c r="G14" s="24"/>
      <c r="H14" s="102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</row>
    <row r="15" spans="1:50" s="89" customFormat="1" ht="21" customHeight="1">
      <c r="A15" s="28"/>
      <c r="B15" s="45">
        <v>2025</v>
      </c>
      <c r="C15" s="34">
        <v>7382</v>
      </c>
      <c r="D15" s="34">
        <v>158221</v>
      </c>
      <c r="E15" s="34">
        <v>219052</v>
      </c>
      <c r="F15" s="34">
        <v>384655</v>
      </c>
      <c r="G15" s="24"/>
      <c r="H15" s="102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</row>
    <row r="16" spans="1:50" s="89" customFormat="1" ht="16.5" customHeight="1">
      <c r="A16" s="28"/>
      <c r="B16" s="209" t="s">
        <v>151</v>
      </c>
      <c r="C16" s="209"/>
      <c r="D16" s="209"/>
      <c r="E16" s="40"/>
      <c r="F16" s="40"/>
      <c r="G16" s="24"/>
      <c r="H16" s="24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</row>
    <row r="17" spans="1:50" s="89" customFormat="1" ht="16.5" customHeight="1">
      <c r="A17" s="28"/>
      <c r="B17" s="108" t="s">
        <v>152</v>
      </c>
      <c r="C17" s="40"/>
      <c r="D17" s="40"/>
      <c r="E17" s="40"/>
      <c r="F17" s="40"/>
      <c r="G17" s="24"/>
      <c r="H17" s="24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</row>
    <row r="18" spans="1:50" s="89" customFormat="1" ht="16.5" customHeight="1">
      <c r="A18" s="28"/>
      <c r="B18" s="108"/>
      <c r="C18" s="40"/>
      <c r="D18" s="40"/>
      <c r="E18" s="40"/>
      <c r="F18" s="40"/>
      <c r="G18" s="24"/>
      <c r="H18" s="24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</row>
    <row r="19" spans="1:50" s="89" customFormat="1" ht="16.5" customHeight="1">
      <c r="A19" s="44"/>
      <c r="B19" s="108"/>
      <c r="C19" s="40"/>
      <c r="D19" s="40"/>
      <c r="E19" s="40"/>
      <c r="F19" s="40"/>
      <c r="G19" s="109"/>
      <c r="H19" s="110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</row>
    <row r="20" spans="1:50" s="89" customFormat="1" ht="16.5" customHeight="1">
      <c r="A20" s="44"/>
      <c r="B20" s="108"/>
      <c r="C20" s="40"/>
      <c r="D20" s="40"/>
      <c r="E20" s="40"/>
      <c r="F20" s="40"/>
      <c r="G20" s="109"/>
      <c r="H20" s="110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</row>
    <row r="21" spans="1:50" s="89" customFormat="1" ht="16.5" customHeight="1">
      <c r="A21" s="44"/>
      <c r="B21" s="108"/>
      <c r="C21" s="24"/>
      <c r="D21" s="24"/>
      <c r="E21" s="24"/>
      <c r="F21" s="24"/>
      <c r="G21" s="109"/>
      <c r="H21" s="42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</row>
    <row r="22" spans="1:50" s="89" customFormat="1" ht="16.5" customHeight="1">
      <c r="A22" s="44"/>
      <c r="B22" s="24"/>
      <c r="C22" s="24"/>
      <c r="D22" s="24"/>
      <c r="E22" s="24"/>
      <c r="F22" s="109"/>
      <c r="G22" s="109"/>
      <c r="H22" s="42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</row>
    <row r="23" spans="1:50" s="89" customFormat="1" ht="16.5" customHeight="1">
      <c r="A23" s="44"/>
      <c r="B23" s="24"/>
      <c r="C23" s="24"/>
      <c r="D23" s="24"/>
      <c r="E23" s="24"/>
      <c r="F23" s="109"/>
      <c r="G23" s="109"/>
      <c r="H23" s="42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</row>
    <row r="24" spans="1:50" s="89" customFormat="1" ht="16.5" customHeight="1">
      <c r="A24" s="28"/>
      <c r="B24" s="111"/>
      <c r="C24" s="112"/>
      <c r="D24" s="112"/>
      <c r="E24" s="112"/>
      <c r="F24" s="113"/>
      <c r="G24" s="24"/>
      <c r="H24" s="24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</row>
    <row r="25" spans="1:50" s="89" customFormat="1" ht="16.5" customHeight="1">
      <c r="A25" s="28"/>
      <c r="B25" s="24"/>
      <c r="C25" s="24"/>
      <c r="D25" s="24"/>
      <c r="E25" s="24"/>
      <c r="F25" s="109"/>
      <c r="G25" s="24"/>
      <c r="H25" s="24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</row>
    <row r="26" spans="1:50" ht="13.5" customHeight="1">
      <c r="B26" s="24"/>
      <c r="C26" s="24"/>
      <c r="D26" s="24"/>
      <c r="E26" s="24"/>
      <c r="F26" s="109"/>
      <c r="G26" s="24"/>
      <c r="H26" s="24"/>
    </row>
    <row r="27" spans="1:50" ht="12.75" customHeight="1">
      <c r="B27" s="24"/>
      <c r="C27" s="24"/>
      <c r="D27" s="24"/>
      <c r="E27" s="24"/>
      <c r="F27" s="109"/>
      <c r="G27" s="24"/>
      <c r="H27" s="24"/>
    </row>
    <row r="28" spans="1:50" ht="12.75" customHeight="1">
      <c r="B28" s="24"/>
      <c r="C28" s="24"/>
      <c r="D28" s="24"/>
      <c r="E28" s="24"/>
      <c r="F28" s="109"/>
      <c r="G28" s="24"/>
      <c r="H28" s="24"/>
    </row>
    <row r="29" spans="1:50" ht="12.75" customHeight="1">
      <c r="B29" s="24"/>
      <c r="C29" s="24"/>
      <c r="D29" s="24"/>
      <c r="E29" s="24"/>
      <c r="F29" s="109"/>
      <c r="G29" s="24"/>
      <c r="H29" s="24"/>
    </row>
    <row r="30" spans="1:50" ht="12.75" customHeight="1">
      <c r="B30" s="24"/>
      <c r="C30" s="24"/>
      <c r="D30" s="24"/>
      <c r="E30" s="24"/>
      <c r="F30" s="109"/>
      <c r="G30" s="24"/>
      <c r="H30" s="24"/>
    </row>
    <row r="31" spans="1:50" ht="12.75" customHeight="1">
      <c r="B31" s="24"/>
      <c r="C31" s="24"/>
      <c r="D31" s="24"/>
      <c r="E31" s="24"/>
      <c r="F31" s="109"/>
      <c r="G31" s="24"/>
      <c r="H31" s="24"/>
    </row>
    <row r="32" spans="1:50" ht="12.75" customHeight="1">
      <c r="B32" s="24"/>
      <c r="C32" s="24"/>
      <c r="D32" s="24"/>
      <c r="E32" s="24"/>
      <c r="F32" s="109"/>
      <c r="G32" s="24"/>
      <c r="H32" s="24"/>
    </row>
    <row r="33" spans="1:50" ht="12.75" customHeight="1">
      <c r="B33" s="24"/>
      <c r="C33" s="24"/>
      <c r="D33" s="24"/>
      <c r="E33" s="24"/>
      <c r="F33" s="109"/>
      <c r="G33" s="24"/>
      <c r="H33" s="24"/>
    </row>
    <row r="34" spans="1:50" ht="12.75" customHeight="1">
      <c r="A34" s="114"/>
      <c r="B34" s="24"/>
      <c r="C34" s="24"/>
      <c r="D34" s="24"/>
      <c r="E34" s="24"/>
      <c r="F34" s="109"/>
      <c r="G34" s="37"/>
      <c r="H34" s="37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</row>
    <row r="35" spans="1:50" ht="12.75" customHeight="1">
      <c r="B35" s="24"/>
      <c r="C35" s="24"/>
      <c r="D35" s="24"/>
      <c r="E35" s="24"/>
      <c r="F35" s="109"/>
      <c r="G35" s="24"/>
      <c r="H35" s="24"/>
    </row>
    <row r="36" spans="1:50" ht="12.75" customHeight="1">
      <c r="B36" s="24"/>
      <c r="C36" s="24"/>
      <c r="D36" s="24"/>
      <c r="E36" s="24"/>
      <c r="F36" s="109"/>
      <c r="G36" s="24"/>
      <c r="H36" s="24"/>
    </row>
    <row r="37" spans="1:50" ht="12.75" customHeight="1">
      <c r="B37" s="24"/>
      <c r="C37" s="24"/>
      <c r="D37" s="24"/>
      <c r="E37" s="24"/>
      <c r="F37" s="109"/>
      <c r="G37" s="24"/>
      <c r="H37" s="24"/>
    </row>
    <row r="38" spans="1:50" ht="12.75" customHeight="1">
      <c r="B38" s="24"/>
      <c r="C38" s="24"/>
      <c r="D38" s="24"/>
      <c r="E38" s="24"/>
      <c r="F38" s="109"/>
      <c r="G38" s="24"/>
      <c r="H38" s="24"/>
    </row>
    <row r="39" spans="1:50" ht="12.75" customHeight="1">
      <c r="B39" s="24"/>
      <c r="C39" s="24"/>
      <c r="D39" s="24"/>
      <c r="E39" s="24"/>
      <c r="F39" s="109"/>
      <c r="G39" s="24"/>
      <c r="H39" s="24"/>
    </row>
    <row r="40" spans="1:50" ht="12.75" customHeight="1">
      <c r="B40" s="24"/>
      <c r="C40" s="24"/>
      <c r="D40" s="24"/>
      <c r="E40" s="24"/>
      <c r="F40" s="109"/>
      <c r="G40" s="24"/>
      <c r="H40" s="24"/>
    </row>
    <row r="41" spans="1:50" ht="12.75" customHeight="1">
      <c r="B41" s="24"/>
      <c r="C41" s="24"/>
      <c r="D41" s="24"/>
      <c r="E41" s="24"/>
      <c r="F41" s="109"/>
      <c r="G41" s="24"/>
      <c r="H41" s="24"/>
    </row>
    <row r="42" spans="1:50" ht="12.75" customHeight="1">
      <c r="F42" s="115"/>
    </row>
    <row r="43" spans="1:50" ht="12.75" customHeight="1">
      <c r="F43" s="115"/>
    </row>
    <row r="44" spans="1:50" ht="12.75" customHeight="1">
      <c r="F44" s="115"/>
    </row>
    <row r="45" spans="1:50" ht="12.75" customHeight="1">
      <c r="F45" s="115"/>
    </row>
    <row r="46" spans="1:50" ht="12.75" customHeight="1">
      <c r="F46" s="115"/>
    </row>
    <row r="47" spans="1:50" ht="12.75" customHeight="1">
      <c r="F47" s="115"/>
    </row>
    <row r="48" spans="1:50" ht="12.75" customHeight="1">
      <c r="F48" s="115"/>
    </row>
    <row r="49" spans="6:6" ht="12.75" customHeight="1">
      <c r="F49" s="115"/>
    </row>
    <row r="50" spans="6:6" ht="12.75" customHeight="1">
      <c r="F50" s="115"/>
    </row>
    <row r="51" spans="6:6" ht="12.75" customHeight="1">
      <c r="F51" s="115"/>
    </row>
    <row r="52" spans="6:6" ht="12.75" customHeight="1">
      <c r="F52" s="115"/>
    </row>
    <row r="53" spans="6:6" ht="12.75" customHeight="1">
      <c r="F53" s="115"/>
    </row>
    <row r="54" spans="6:6" ht="12.75" customHeight="1">
      <c r="F54" s="115"/>
    </row>
  </sheetData>
  <mergeCells count="2">
    <mergeCell ref="B1:F1"/>
    <mergeCell ref="B16:D16"/>
  </mergeCells>
  <pageMargins left="0.74791666666666701" right="0.74791666666666701" top="1.81388888888889" bottom="1.2791666666666699" header="0.511811023622047" footer="0.511811023622047"/>
  <pageSetup paperSize="9" scale="88" pageOrder="overThenDown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BH91"/>
  <sheetViews>
    <sheetView zoomScaleNormal="100" workbookViewId="0">
      <selection sqref="A1:E1"/>
    </sheetView>
  </sheetViews>
  <sheetFormatPr defaultColWidth="8.5703125" defaultRowHeight="15"/>
  <cols>
    <col min="1" max="1" width="61.140625" style="141" customWidth="1"/>
    <col min="2" max="2" width="10.85546875" style="19" customWidth="1"/>
    <col min="3" max="3" width="13.140625" style="19" customWidth="1"/>
    <col min="4" max="4" width="13.5703125" style="19" customWidth="1"/>
    <col min="5" max="5" width="14.140625" style="19" customWidth="1"/>
    <col min="6" max="6" width="14.5703125" style="19" customWidth="1"/>
    <col min="7" max="60" width="40" style="19" customWidth="1"/>
    <col min="61" max="16384" width="8.5703125" style="3"/>
  </cols>
  <sheetData>
    <row r="1" spans="1:60" ht="36" customHeight="1">
      <c r="A1" s="195" t="s">
        <v>244</v>
      </c>
      <c r="B1" s="195"/>
      <c r="C1" s="195"/>
      <c r="D1" s="195"/>
      <c r="E1" s="195"/>
      <c r="F1" s="26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</row>
    <row r="2" spans="1:60" ht="19.5" customHeight="1">
      <c r="A2" s="87"/>
      <c r="B2" s="195">
        <v>2024</v>
      </c>
      <c r="C2" s="195"/>
      <c r="D2" s="195">
        <v>2025</v>
      </c>
      <c r="E2" s="195"/>
      <c r="F2" s="26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</row>
    <row r="3" spans="1:60" ht="29.25" customHeight="1">
      <c r="A3" s="55" t="s">
        <v>154</v>
      </c>
      <c r="B3" s="55" t="s">
        <v>155</v>
      </c>
      <c r="C3" s="55" t="s">
        <v>156</v>
      </c>
      <c r="D3" s="55" t="s">
        <v>155</v>
      </c>
      <c r="E3" s="55" t="s">
        <v>156</v>
      </c>
      <c r="F3" s="116"/>
    </row>
    <row r="4" spans="1:60" ht="16.5" customHeight="1">
      <c r="A4" s="117" t="s">
        <v>157</v>
      </c>
      <c r="B4" s="118">
        <v>12400</v>
      </c>
      <c r="C4" s="119">
        <v>0.157</v>
      </c>
      <c r="D4" s="118">
        <v>12550</v>
      </c>
      <c r="E4" s="119">
        <v>0.16600100510487475</v>
      </c>
      <c r="F4" s="116"/>
      <c r="BG4" s="3"/>
      <c r="BH4" s="3"/>
    </row>
    <row r="5" spans="1:60" ht="16.5" customHeight="1">
      <c r="A5" s="120" t="s">
        <v>158</v>
      </c>
      <c r="B5" s="121">
        <v>160</v>
      </c>
      <c r="C5" s="122">
        <v>2E-3</v>
      </c>
      <c r="D5" s="121">
        <v>140</v>
      </c>
      <c r="E5" s="122">
        <v>1.9044092363847964E-3</v>
      </c>
      <c r="F5" s="116"/>
      <c r="BG5" s="3"/>
      <c r="BH5" s="3"/>
    </row>
    <row r="6" spans="1:60" ht="16.5" customHeight="1">
      <c r="A6" s="120" t="s">
        <v>159</v>
      </c>
      <c r="B6" s="121">
        <v>3420</v>
      </c>
      <c r="C6" s="122">
        <v>4.2999999999999997E-2</v>
      </c>
      <c r="D6" s="121">
        <v>3390</v>
      </c>
      <c r="E6" s="122">
        <v>4.4832967439892082E-2</v>
      </c>
      <c r="F6" s="116"/>
      <c r="BG6" s="3"/>
      <c r="BH6" s="3"/>
    </row>
    <row r="7" spans="1:60" ht="16.5" customHeight="1">
      <c r="A7" s="120" t="s">
        <v>160</v>
      </c>
      <c r="B7" s="121">
        <v>8810</v>
      </c>
      <c r="C7" s="122">
        <v>0.112</v>
      </c>
      <c r="D7" s="121">
        <v>9020</v>
      </c>
      <c r="E7" s="122">
        <v>0.11926362842859789</v>
      </c>
      <c r="F7" s="116"/>
      <c r="BG7" s="3"/>
      <c r="BH7" s="3"/>
    </row>
    <row r="8" spans="1:60" ht="16.5" customHeight="1">
      <c r="A8" s="117" t="s">
        <v>161</v>
      </c>
      <c r="B8" s="118">
        <v>26520</v>
      </c>
      <c r="C8" s="119">
        <v>0.33600000000000002</v>
      </c>
      <c r="D8" s="118">
        <v>26320</v>
      </c>
      <c r="E8" s="119">
        <v>0.34805723807760475</v>
      </c>
      <c r="F8" s="116"/>
      <c r="BG8" s="3"/>
      <c r="BH8" s="3"/>
    </row>
    <row r="9" spans="1:60" ht="16.5" customHeight="1">
      <c r="A9" s="120" t="s">
        <v>162</v>
      </c>
      <c r="B9" s="121">
        <v>6130</v>
      </c>
      <c r="C9" s="122">
        <v>7.8E-2</v>
      </c>
      <c r="D9" s="121">
        <v>5940</v>
      </c>
      <c r="E9" s="122">
        <v>7.8530430872589735E-2</v>
      </c>
      <c r="F9" s="116"/>
      <c r="BG9" s="3"/>
      <c r="BH9" s="3"/>
    </row>
    <row r="10" spans="1:60" ht="16.5" customHeight="1">
      <c r="A10" s="120" t="s">
        <v>163</v>
      </c>
      <c r="B10" s="121">
        <v>20390</v>
      </c>
      <c r="C10" s="122">
        <v>0.25800000000000001</v>
      </c>
      <c r="D10" s="121">
        <v>20380</v>
      </c>
      <c r="E10" s="122">
        <v>0.26952680720501493</v>
      </c>
      <c r="F10" s="116"/>
      <c r="BG10" s="3"/>
      <c r="BH10" s="3"/>
    </row>
    <row r="11" spans="1:60" ht="16.5" customHeight="1">
      <c r="A11" s="117" t="s">
        <v>164</v>
      </c>
      <c r="B11" s="123">
        <v>29090</v>
      </c>
      <c r="C11" s="119">
        <v>0.36799999999999999</v>
      </c>
      <c r="D11" s="123">
        <v>26670</v>
      </c>
      <c r="E11" s="119">
        <v>0.35267278546300951</v>
      </c>
      <c r="F11" s="116"/>
      <c r="BG11" s="3"/>
      <c r="BH11" s="3"/>
    </row>
    <row r="12" spans="1:60" ht="16.5" customHeight="1">
      <c r="A12" s="120" t="s">
        <v>165</v>
      </c>
      <c r="B12" s="121">
        <v>14740</v>
      </c>
      <c r="C12" s="122">
        <v>0.187</v>
      </c>
      <c r="D12" s="121">
        <v>14150</v>
      </c>
      <c r="E12" s="122">
        <v>0.18718755785965563</v>
      </c>
      <c r="F12" s="116"/>
      <c r="BG12" s="3"/>
      <c r="BH12" s="3"/>
    </row>
    <row r="13" spans="1:60" ht="16.5" customHeight="1">
      <c r="A13" s="120" t="s">
        <v>166</v>
      </c>
      <c r="B13" s="121">
        <v>14350</v>
      </c>
      <c r="C13" s="122">
        <v>0.182</v>
      </c>
      <c r="D13" s="121">
        <v>12510</v>
      </c>
      <c r="E13" s="122">
        <v>0.16548522760335388</v>
      </c>
      <c r="F13" s="116"/>
      <c r="BG13" s="3"/>
      <c r="BH13" s="3"/>
    </row>
    <row r="14" spans="1:60" ht="16.5" customHeight="1">
      <c r="A14" s="117" t="s">
        <v>167</v>
      </c>
      <c r="B14" s="118">
        <v>10960</v>
      </c>
      <c r="C14" s="119">
        <v>0.13900000000000001</v>
      </c>
      <c r="D14" s="118">
        <v>10080</v>
      </c>
      <c r="E14" s="119">
        <v>0.13326897135451107</v>
      </c>
      <c r="F14" s="116"/>
      <c r="BG14" s="3"/>
      <c r="BH14" s="3"/>
    </row>
    <row r="15" spans="1:60" ht="26.25" customHeight="1">
      <c r="A15" s="55" t="s">
        <v>49</v>
      </c>
      <c r="B15" s="124">
        <v>78970</v>
      </c>
      <c r="C15" s="125"/>
      <c r="D15" s="124">
        <v>75610</v>
      </c>
      <c r="E15" s="125"/>
      <c r="F15" s="126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3"/>
      <c r="BH15" s="3"/>
    </row>
    <row r="16" spans="1:60" ht="12.75" customHeight="1">
      <c r="A16" s="200" t="s">
        <v>168</v>
      </c>
      <c r="B16" s="200"/>
      <c r="C16" s="200"/>
      <c r="D16" s="127"/>
      <c r="E16" s="127"/>
      <c r="F16" s="116"/>
    </row>
    <row r="17" spans="1:6" ht="12" customHeight="1">
      <c r="A17" s="128"/>
      <c r="B17" s="127"/>
      <c r="C17" s="127"/>
      <c r="D17" s="127"/>
      <c r="E17" s="127"/>
      <c r="F17" s="116"/>
    </row>
    <row r="18" spans="1:6" ht="12" customHeight="1">
      <c r="A18" s="128"/>
      <c r="B18" s="127"/>
      <c r="C18" s="127"/>
      <c r="D18" s="127"/>
      <c r="E18" s="127"/>
      <c r="F18" s="116"/>
    </row>
    <row r="19" spans="1:6" ht="12" customHeight="1">
      <c r="A19" s="128"/>
      <c r="B19" s="127"/>
      <c r="C19" s="127"/>
      <c r="D19" s="127"/>
      <c r="E19" s="127"/>
      <c r="F19" s="116"/>
    </row>
    <row r="20" spans="1:6" ht="32.25" customHeight="1">
      <c r="A20" s="195" t="s">
        <v>245</v>
      </c>
      <c r="B20" s="195"/>
      <c r="C20" s="195"/>
      <c r="D20" s="195"/>
      <c r="E20" s="195"/>
      <c r="F20" s="195"/>
    </row>
    <row r="21" spans="1:6" ht="56.25" customHeight="1">
      <c r="A21" s="55" t="s">
        <v>154</v>
      </c>
      <c r="B21" s="55" t="s">
        <v>155</v>
      </c>
      <c r="C21" s="55" t="s">
        <v>169</v>
      </c>
      <c r="D21" s="55" t="s">
        <v>170</v>
      </c>
      <c r="E21" s="55" t="s">
        <v>171</v>
      </c>
      <c r="F21" s="55" t="s">
        <v>172</v>
      </c>
    </row>
    <row r="22" spans="1:6" ht="16.5" customHeight="1">
      <c r="A22" s="117" t="s">
        <v>157</v>
      </c>
      <c r="B22" s="118">
        <v>12550</v>
      </c>
      <c r="C22" s="59">
        <v>0.86456341618865518</v>
      </c>
      <c r="D22" s="59">
        <v>0.60627788400254945</v>
      </c>
      <c r="E22" s="59">
        <v>0.38926067558954747</v>
      </c>
      <c r="F22" s="59">
        <v>0.18642447418738051</v>
      </c>
    </row>
    <row r="23" spans="1:6" ht="16.5" customHeight="1">
      <c r="A23" s="120" t="s">
        <v>158</v>
      </c>
      <c r="B23" s="121">
        <v>140</v>
      </c>
      <c r="C23" s="59">
        <v>0.99305555555555558</v>
      </c>
      <c r="D23" s="59">
        <v>0.59027777777777779</v>
      </c>
      <c r="E23" s="59">
        <v>0.36805555555555558</v>
      </c>
      <c r="F23" s="59">
        <v>0.44444444444444442</v>
      </c>
    </row>
    <row r="24" spans="1:6" ht="16.5" customHeight="1">
      <c r="A24" s="120" t="s">
        <v>159</v>
      </c>
      <c r="B24" s="121">
        <v>3390</v>
      </c>
      <c r="C24" s="59">
        <v>0.89380530973451333</v>
      </c>
      <c r="D24" s="59">
        <v>0.61061946902654862</v>
      </c>
      <c r="E24" s="59">
        <v>0.42359882005899707</v>
      </c>
      <c r="F24" s="59">
        <v>0.18790560471976397</v>
      </c>
    </row>
    <row r="25" spans="1:6" ht="16.5" customHeight="1">
      <c r="A25" s="120" t="s">
        <v>160</v>
      </c>
      <c r="B25" s="121">
        <v>9020</v>
      </c>
      <c r="C25" s="59">
        <v>0.8515191838545132</v>
      </c>
      <c r="D25" s="59">
        <v>0.60490130849412282</v>
      </c>
      <c r="E25" s="59">
        <v>0.37669106231980476</v>
      </c>
      <c r="F25" s="59">
        <v>0.1817476158793524</v>
      </c>
    </row>
    <row r="26" spans="1:6" ht="16.5" customHeight="1">
      <c r="A26" s="117" t="s">
        <v>161</v>
      </c>
      <c r="B26" s="118">
        <v>26320</v>
      </c>
      <c r="C26" s="59">
        <v>0.52693973706208674</v>
      </c>
      <c r="D26" s="59">
        <v>0.39585074853712288</v>
      </c>
      <c r="E26" s="59">
        <v>0.44855232160498526</v>
      </c>
      <c r="F26" s="59">
        <v>0.15825670643665932</v>
      </c>
    </row>
    <row r="27" spans="1:6" ht="16.5" customHeight="1">
      <c r="A27" s="120" t="s">
        <v>162</v>
      </c>
      <c r="B27" s="121">
        <v>5940</v>
      </c>
      <c r="C27" s="59">
        <v>0.59599191647019201</v>
      </c>
      <c r="D27" s="59">
        <v>0.35685415964971379</v>
      </c>
      <c r="E27" s="59">
        <v>0.4493095318288986</v>
      </c>
      <c r="F27" s="59">
        <v>0.2204445941394409</v>
      </c>
    </row>
    <row r="28" spans="1:6" ht="16.5" customHeight="1">
      <c r="A28" s="120" t="s">
        <v>163</v>
      </c>
      <c r="B28" s="121">
        <v>20380</v>
      </c>
      <c r="C28" s="59">
        <v>0.50682041216879292</v>
      </c>
      <c r="D28" s="59">
        <v>0.40721295387634937</v>
      </c>
      <c r="E28" s="59">
        <v>0.44833169774288512</v>
      </c>
      <c r="F28" s="59">
        <v>0.14013738959764474</v>
      </c>
    </row>
    <row r="29" spans="1:6" ht="16.5" customHeight="1">
      <c r="A29" s="117" t="s">
        <v>164</v>
      </c>
      <c r="B29" s="123">
        <v>26670</v>
      </c>
      <c r="C29" s="59">
        <v>0.59256759290508865</v>
      </c>
      <c r="D29" s="59">
        <v>0.63134210822364722</v>
      </c>
      <c r="E29" s="59">
        <v>0.34657066786665169</v>
      </c>
      <c r="F29" s="59">
        <v>0.11433607079911499</v>
      </c>
    </row>
    <row r="30" spans="1:6" ht="16.5" customHeight="1">
      <c r="A30" s="120" t="s">
        <v>165</v>
      </c>
      <c r="B30" s="121">
        <v>14150</v>
      </c>
      <c r="C30" s="59">
        <v>0.66186237106118417</v>
      </c>
      <c r="D30" s="59">
        <v>0.70891620743252792</v>
      </c>
      <c r="E30" s="59">
        <v>0.32457255899392395</v>
      </c>
      <c r="F30" s="59">
        <v>0.15310159672177476</v>
      </c>
    </row>
    <row r="31" spans="1:6" ht="16.5" customHeight="1">
      <c r="A31" s="120" t="s">
        <v>166</v>
      </c>
      <c r="B31" s="121">
        <v>12510</v>
      </c>
      <c r="C31" s="59">
        <v>0.5141852473427635</v>
      </c>
      <c r="D31" s="59">
        <v>0.54359466155198588</v>
      </c>
      <c r="E31" s="59">
        <v>0.37145368816430913</v>
      </c>
      <c r="F31" s="59">
        <v>7.0486693838408054E-2</v>
      </c>
    </row>
    <row r="32" spans="1:6" ht="16.5" customHeight="1">
      <c r="A32" s="117" t="s">
        <v>167</v>
      </c>
      <c r="B32" s="118">
        <v>10080</v>
      </c>
      <c r="C32" s="59">
        <v>0.31477622308226655</v>
      </c>
      <c r="D32" s="59">
        <v>0.38523370050610306</v>
      </c>
      <c r="E32" s="59">
        <v>0.38602758757566735</v>
      </c>
      <c r="F32" s="59">
        <v>0.1446859184281036</v>
      </c>
    </row>
    <row r="33" spans="1:60" ht="24.75" customHeight="1">
      <c r="A33" s="55" t="s">
        <v>49</v>
      </c>
      <c r="B33" s="124">
        <v>75610</v>
      </c>
      <c r="C33" s="125">
        <v>0.57785595260137013</v>
      </c>
      <c r="D33" s="129">
        <v>0.51241833522892588</v>
      </c>
      <c r="E33" s="129">
        <v>0.39441108789377632</v>
      </c>
      <c r="F33" s="129">
        <v>0.14563440632687069</v>
      </c>
    </row>
    <row r="34" spans="1:60" ht="14.25" customHeight="1">
      <c r="A34" s="210" t="s">
        <v>168</v>
      </c>
      <c r="B34" s="210"/>
      <c r="C34" s="210"/>
      <c r="D34" s="127"/>
      <c r="E34" s="127"/>
      <c r="F34" s="116"/>
    </row>
    <row r="35" spans="1:60" ht="12" customHeight="1">
      <c r="A35" s="128"/>
      <c r="B35" s="127"/>
      <c r="C35" s="127"/>
      <c r="D35" s="127"/>
      <c r="E35" s="127"/>
      <c r="F35" s="116"/>
    </row>
    <row r="36" spans="1:60" ht="12" customHeight="1">
      <c r="A36" s="128"/>
      <c r="B36" s="127"/>
      <c r="C36" s="127"/>
      <c r="D36" s="127"/>
      <c r="E36" s="127"/>
      <c r="F36" s="130"/>
    </row>
    <row r="37" spans="1:60" ht="12" customHeight="1">
      <c r="A37" s="128"/>
      <c r="B37" s="127"/>
      <c r="C37" s="127"/>
      <c r="D37" s="127"/>
      <c r="E37" s="127"/>
      <c r="F37" s="130"/>
    </row>
    <row r="38" spans="1:60" ht="12" customHeight="1">
      <c r="A38" s="128"/>
      <c r="B38" s="127"/>
      <c r="C38" s="127"/>
      <c r="D38" s="127"/>
      <c r="E38" s="127"/>
      <c r="F38" s="131"/>
    </row>
    <row r="39" spans="1:60" ht="12" customHeight="1">
      <c r="A39" s="128"/>
      <c r="B39" s="127"/>
      <c r="C39" s="127"/>
      <c r="D39" s="127"/>
      <c r="E39" s="127"/>
      <c r="F39" s="131"/>
    </row>
    <row r="40" spans="1:60" ht="12" customHeight="1">
      <c r="A40" s="128"/>
      <c r="B40" s="127"/>
      <c r="C40" s="127"/>
      <c r="D40" s="127"/>
      <c r="E40" s="127"/>
      <c r="F40" s="127"/>
    </row>
    <row r="41" spans="1:60" ht="12" customHeight="1">
      <c r="A41" s="132"/>
      <c r="B41" s="133"/>
      <c r="C41" s="133"/>
      <c r="D41" s="133"/>
      <c r="E41" s="133"/>
      <c r="F41" s="131"/>
    </row>
    <row r="42" spans="1:60" ht="12" customHeight="1">
      <c r="A42" s="211"/>
      <c r="B42" s="211"/>
      <c r="C42" s="211"/>
      <c r="D42" s="211"/>
      <c r="E42" s="211"/>
      <c r="F42" s="211"/>
    </row>
    <row r="43" spans="1:60" ht="30" customHeight="1">
      <c r="A43" s="134"/>
      <c r="B43" s="135"/>
      <c r="C43" s="135"/>
      <c r="D43" s="135"/>
      <c r="E43" s="135"/>
      <c r="F43" s="131"/>
    </row>
    <row r="44" spans="1:60" ht="30" customHeight="1">
      <c r="A44" s="136"/>
      <c r="B44" s="137"/>
      <c r="C44" s="137"/>
      <c r="D44" s="137"/>
      <c r="E44" s="137"/>
      <c r="F44" s="138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</row>
    <row r="45" spans="1:60" ht="30" customHeight="1">
      <c r="A45" s="136"/>
      <c r="B45" s="137"/>
      <c r="C45" s="137"/>
      <c r="D45" s="137"/>
      <c r="E45" s="137"/>
      <c r="F45" s="138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</row>
    <row r="46" spans="1:60" ht="30" customHeight="1">
      <c r="A46" s="134"/>
      <c r="B46" s="135"/>
      <c r="C46" s="135"/>
      <c r="D46" s="135"/>
      <c r="E46" s="135"/>
      <c r="F46" s="131"/>
      <c r="G46" s="139"/>
      <c r="H46" s="139"/>
      <c r="I46" s="139"/>
    </row>
    <row r="47" spans="1:60" ht="12" customHeight="1">
      <c r="A47" s="134"/>
      <c r="B47" s="135"/>
      <c r="C47" s="135"/>
      <c r="D47" s="135"/>
      <c r="E47" s="131"/>
      <c r="F47" s="131"/>
      <c r="G47" s="139"/>
      <c r="H47" s="139"/>
      <c r="I47" s="139"/>
    </row>
    <row r="48" spans="1:60" ht="10.5" customHeight="1">
      <c r="A48" s="212"/>
      <c r="B48" s="212"/>
      <c r="C48" s="212"/>
      <c r="D48" s="140"/>
    </row>
    <row r="49" spans="1:4" ht="10.5" customHeight="1">
      <c r="B49" s="141"/>
      <c r="C49" s="141"/>
      <c r="D49" s="140"/>
    </row>
    <row r="50" spans="1:4" ht="10.5" customHeight="1">
      <c r="B50" s="141"/>
      <c r="C50" s="141"/>
      <c r="D50" s="140"/>
    </row>
    <row r="51" spans="1:4" ht="10.5" customHeight="1">
      <c r="B51" s="141"/>
      <c r="C51" s="141"/>
      <c r="D51" s="140"/>
    </row>
    <row r="52" spans="1:4" ht="10.5" customHeight="1">
      <c r="B52" s="141"/>
      <c r="C52" s="141"/>
      <c r="D52" s="140"/>
    </row>
    <row r="53" spans="1:4" ht="10.5" customHeight="1">
      <c r="B53" s="141"/>
      <c r="C53" s="141"/>
      <c r="D53" s="140"/>
    </row>
    <row r="54" spans="1:4" ht="10.5" customHeight="1">
      <c r="B54" s="141"/>
      <c r="C54" s="141"/>
      <c r="D54" s="140"/>
    </row>
    <row r="55" spans="1:4" ht="10.5" customHeight="1">
      <c r="B55" s="141"/>
      <c r="C55" s="141"/>
      <c r="D55" s="140"/>
    </row>
    <row r="56" spans="1:4" ht="10.5" customHeight="1">
      <c r="B56" s="141"/>
      <c r="C56" s="141"/>
      <c r="D56" s="140"/>
    </row>
    <row r="57" spans="1:4" ht="10.5" customHeight="1">
      <c r="B57" s="141"/>
      <c r="C57" s="141"/>
      <c r="D57" s="140"/>
    </row>
    <row r="58" spans="1:4" ht="10.5" customHeight="1">
      <c r="B58" s="141"/>
      <c r="C58" s="141"/>
      <c r="D58" s="140"/>
    </row>
    <row r="59" spans="1:4" ht="10.5" customHeight="1">
      <c r="B59" s="141"/>
      <c r="C59" s="141"/>
      <c r="D59" s="140"/>
    </row>
    <row r="60" spans="1:4" ht="9" customHeight="1"/>
    <row r="61" spans="1:4" ht="12.75" customHeight="1">
      <c r="A61" s="142"/>
      <c r="B61" s="143"/>
      <c r="C61" s="143"/>
      <c r="D61" s="143"/>
    </row>
    <row r="62" spans="1:4" ht="12.75" customHeight="1">
      <c r="A62" s="144"/>
      <c r="B62" s="145"/>
      <c r="C62" s="145"/>
      <c r="D62" s="145"/>
    </row>
    <row r="63" spans="1:4" ht="12.75" customHeight="1">
      <c r="A63" s="144"/>
      <c r="B63" s="145"/>
      <c r="C63" s="145"/>
      <c r="D63" s="145"/>
    </row>
    <row r="64" spans="1:4" ht="12.75" customHeight="1">
      <c r="A64" s="144"/>
      <c r="B64" s="145"/>
      <c r="C64" s="145"/>
      <c r="D64" s="145"/>
    </row>
    <row r="70" spans="1:5" ht="12.75" customHeight="1">
      <c r="A70" s="146"/>
      <c r="B70" s="146"/>
      <c r="C70" s="146"/>
      <c r="D70" s="146"/>
      <c r="E70" s="146"/>
    </row>
    <row r="71" spans="1:5" ht="12.75" customHeight="1">
      <c r="A71" s="146"/>
      <c r="B71" s="146"/>
      <c r="C71" s="146"/>
      <c r="D71" s="146"/>
      <c r="E71" s="146"/>
    </row>
    <row r="72" spans="1:5" ht="12.75" customHeight="1">
      <c r="A72" s="146"/>
      <c r="B72" s="146"/>
      <c r="C72" s="146"/>
      <c r="D72" s="146"/>
      <c r="E72" s="146"/>
    </row>
    <row r="73" spans="1:5" ht="12.75" customHeight="1">
      <c r="A73" s="146"/>
      <c r="B73" s="146"/>
      <c r="C73" s="146"/>
      <c r="D73" s="146"/>
      <c r="E73" s="146"/>
    </row>
    <row r="74" spans="1:5" ht="12.75" customHeight="1">
      <c r="A74" s="146"/>
      <c r="B74" s="146"/>
      <c r="C74" s="146"/>
      <c r="D74" s="146"/>
      <c r="E74" s="146"/>
    </row>
    <row r="75" spans="1:5" ht="12.75" customHeight="1">
      <c r="A75" s="146"/>
      <c r="B75" s="146"/>
      <c r="C75" s="146"/>
      <c r="D75" s="146"/>
      <c r="E75" s="146"/>
    </row>
    <row r="76" spans="1:5" ht="12.75" customHeight="1">
      <c r="A76" s="147"/>
      <c r="B76" s="146"/>
      <c r="C76" s="146"/>
      <c r="D76" s="146"/>
      <c r="E76" s="146"/>
    </row>
    <row r="77" spans="1:5" ht="12.75" customHeight="1">
      <c r="A77" s="146"/>
      <c r="B77" s="146"/>
      <c r="C77" s="146"/>
      <c r="D77" s="146"/>
      <c r="E77" s="146"/>
    </row>
    <row r="78" spans="1:5" ht="12.75" customHeight="1">
      <c r="A78" s="146"/>
      <c r="B78" s="146"/>
      <c r="C78" s="146"/>
      <c r="D78" s="146"/>
      <c r="E78" s="146"/>
    </row>
    <row r="79" spans="1:5" ht="12.75" customHeight="1">
      <c r="A79" s="146"/>
      <c r="B79" s="146"/>
      <c r="C79" s="146"/>
      <c r="D79" s="146"/>
      <c r="E79" s="146"/>
    </row>
    <row r="80" spans="1:5" ht="12.75" customHeight="1">
      <c r="A80" s="146"/>
      <c r="B80" s="146"/>
      <c r="C80" s="146"/>
      <c r="D80" s="146"/>
      <c r="E80" s="146"/>
    </row>
    <row r="81" spans="1:5" ht="12.75" customHeight="1">
      <c r="A81" s="146"/>
      <c r="B81" s="146"/>
      <c r="C81" s="146"/>
      <c r="D81" s="146"/>
      <c r="E81" s="146"/>
    </row>
    <row r="82" spans="1:5" ht="12.75" customHeight="1">
      <c r="A82" s="146"/>
      <c r="B82" s="146"/>
      <c r="C82" s="146"/>
      <c r="D82" s="146"/>
      <c r="E82" s="146"/>
    </row>
    <row r="83" spans="1:5" ht="12.75" customHeight="1">
      <c r="A83" s="146"/>
      <c r="B83" s="146"/>
      <c r="C83" s="146"/>
      <c r="D83" s="146"/>
      <c r="E83" s="146"/>
    </row>
    <row r="84" spans="1:5" ht="12.75" customHeight="1">
      <c r="A84" s="146"/>
      <c r="B84" s="146"/>
      <c r="C84" s="146"/>
      <c r="D84" s="146"/>
      <c r="E84" s="146"/>
    </row>
    <row r="85" spans="1:5" ht="12.75" customHeight="1">
      <c r="A85" s="146"/>
      <c r="B85" s="146"/>
      <c r="C85" s="146"/>
      <c r="D85" s="146"/>
      <c r="E85" s="146"/>
    </row>
    <row r="86" spans="1:5" ht="12.75" customHeight="1">
      <c r="A86" s="146"/>
      <c r="B86" s="146"/>
      <c r="C86" s="146"/>
      <c r="D86" s="146"/>
      <c r="E86" s="146"/>
    </row>
    <row r="87" spans="1:5" ht="12.75" customHeight="1">
      <c r="A87" s="146"/>
      <c r="B87" s="146"/>
      <c r="C87" s="146"/>
      <c r="D87" s="146"/>
      <c r="E87" s="146"/>
    </row>
    <row r="88" spans="1:5" ht="12.75" customHeight="1">
      <c r="A88" s="146"/>
      <c r="B88" s="146"/>
      <c r="C88" s="146"/>
      <c r="D88" s="146"/>
      <c r="E88" s="146"/>
    </row>
    <row r="89" spans="1:5" ht="12.75" customHeight="1">
      <c r="A89" s="146"/>
      <c r="B89" s="146"/>
      <c r="C89" s="146"/>
      <c r="D89" s="146"/>
      <c r="E89" s="146"/>
    </row>
    <row r="90" spans="1:5" ht="12.75" customHeight="1">
      <c r="A90" s="146"/>
      <c r="B90" s="146"/>
      <c r="C90" s="146"/>
      <c r="D90" s="146"/>
      <c r="E90" s="146"/>
    </row>
    <row r="91" spans="1:5" ht="12.75" customHeight="1">
      <c r="A91" s="146"/>
      <c r="B91" s="146"/>
      <c r="C91" s="146"/>
      <c r="D91" s="146"/>
      <c r="E91" s="146"/>
    </row>
  </sheetData>
  <mergeCells count="8">
    <mergeCell ref="A34:C34"/>
    <mergeCell ref="A42:F42"/>
    <mergeCell ref="A48:C48"/>
    <mergeCell ref="A1:E1"/>
    <mergeCell ref="B2:C2"/>
    <mergeCell ref="D2:E2"/>
    <mergeCell ref="A16:C16"/>
    <mergeCell ref="A20:F20"/>
  </mergeCells>
  <pageMargins left="0.7" right="0.7" top="0.75" bottom="0.75" header="0.511811023622047" footer="0.511811023622047"/>
  <pageSetup paperSize="9" scale="69" pageOrder="overThenDown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BH86"/>
  <sheetViews>
    <sheetView zoomScaleNormal="100" workbookViewId="0">
      <selection sqref="A1:I1"/>
    </sheetView>
  </sheetViews>
  <sheetFormatPr defaultColWidth="13.7109375" defaultRowHeight="15"/>
  <cols>
    <col min="1" max="1" width="35.140625" style="19" customWidth="1"/>
    <col min="2" max="2" width="13.7109375" style="19"/>
    <col min="3" max="3" width="14.85546875" style="19" customWidth="1"/>
    <col min="4" max="5" width="13.7109375" style="19"/>
    <col min="6" max="6" width="16.28515625" style="19" customWidth="1"/>
    <col min="7" max="7" width="14.42578125" style="19" customWidth="1"/>
    <col min="8" max="8" width="15.5703125" style="19" customWidth="1"/>
    <col min="9" max="9" width="14.42578125" style="19" customWidth="1"/>
    <col min="10" max="60" width="13.7109375" style="19"/>
    <col min="61" max="16384" width="13.7109375" style="3"/>
  </cols>
  <sheetData>
    <row r="1" spans="1:60" ht="43.5" customHeight="1">
      <c r="A1" s="195" t="s">
        <v>246</v>
      </c>
      <c r="B1" s="195"/>
      <c r="C1" s="195"/>
      <c r="D1" s="195"/>
      <c r="E1" s="195"/>
      <c r="F1" s="195"/>
      <c r="G1" s="195"/>
      <c r="H1" s="195"/>
      <c r="I1" s="195"/>
    </row>
    <row r="2" spans="1:60" s="89" customFormat="1" ht="64.5" customHeight="1">
      <c r="A2" s="55" t="s">
        <v>173</v>
      </c>
      <c r="B2" s="149" t="s">
        <v>49</v>
      </c>
      <c r="C2" s="149" t="s">
        <v>174</v>
      </c>
      <c r="D2" s="149" t="s">
        <v>175</v>
      </c>
      <c r="E2" s="149" t="s">
        <v>176</v>
      </c>
      <c r="F2" s="149" t="s">
        <v>177</v>
      </c>
      <c r="G2" s="149" t="s">
        <v>178</v>
      </c>
      <c r="H2" s="149" t="s">
        <v>179</v>
      </c>
      <c r="I2" s="149" t="s">
        <v>167</v>
      </c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</row>
    <row r="3" spans="1:60" s="89" customFormat="1" ht="27.75" customHeight="1">
      <c r="A3" s="151" t="s">
        <v>247</v>
      </c>
      <c r="B3" s="152">
        <v>33.618113047848283</v>
      </c>
      <c r="C3" s="153">
        <v>65.393322014714201</v>
      </c>
      <c r="D3" s="153">
        <v>57.28542914171657</v>
      </c>
      <c r="E3" s="153">
        <v>43.987874705287979</v>
      </c>
      <c r="F3" s="153">
        <v>41.761530912659474</v>
      </c>
      <c r="G3" s="153">
        <v>24.155715698742405</v>
      </c>
      <c r="H3" s="153">
        <v>16.263086390154239</v>
      </c>
      <c r="I3" s="153">
        <v>13.555621712811353</v>
      </c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</row>
    <row r="4" spans="1:60" s="89" customFormat="1" ht="27.75" customHeight="1">
      <c r="A4" s="151" t="s">
        <v>248</v>
      </c>
      <c r="B4" s="152">
        <v>12.715899172110984</v>
      </c>
      <c r="C4" s="153">
        <v>44.397283531409172</v>
      </c>
      <c r="D4" s="153">
        <v>28.864493235750722</v>
      </c>
      <c r="E4" s="153">
        <v>29.050185247558101</v>
      </c>
      <c r="F4" s="153">
        <v>16.987242394504413</v>
      </c>
      <c r="G4" s="153">
        <v>1.5755263529744243</v>
      </c>
      <c r="H4" s="153">
        <v>0.20778390473907135</v>
      </c>
      <c r="I4" s="153">
        <v>6.9465118586881022E-2</v>
      </c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</row>
    <row r="5" spans="1:60" s="89" customFormat="1" ht="27.75" customHeight="1">
      <c r="A5" s="151" t="s">
        <v>249</v>
      </c>
      <c r="B5" s="152">
        <v>32.012590261062769</v>
      </c>
      <c r="C5" s="153">
        <v>56.253537068477641</v>
      </c>
      <c r="D5" s="153">
        <v>50.64315812818807</v>
      </c>
      <c r="E5" s="153">
        <v>38.312563152576622</v>
      </c>
      <c r="F5" s="153">
        <v>45.937193326790968</v>
      </c>
      <c r="G5" s="153">
        <v>16.603080401299984</v>
      </c>
      <c r="H5" s="153">
        <v>13.394070167026292</v>
      </c>
      <c r="I5" s="153">
        <v>19.728093678674206</v>
      </c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</row>
    <row r="6" spans="1:60" s="89" customFormat="1" ht="27.75" customHeight="1">
      <c r="A6" s="151" t="s">
        <v>180</v>
      </c>
      <c r="B6" s="152">
        <v>14.285714285714285</v>
      </c>
      <c r="C6" s="153">
        <v>48.189020939445385</v>
      </c>
      <c r="D6" s="153">
        <v>29.762696828565094</v>
      </c>
      <c r="E6" s="153">
        <v>31.27315594476255</v>
      </c>
      <c r="F6" s="153">
        <v>6.2070657507360156</v>
      </c>
      <c r="G6" s="153">
        <v>14.850925533418117</v>
      </c>
      <c r="H6" s="153">
        <v>5.3544313913529926</v>
      </c>
      <c r="I6" s="153">
        <v>5.1701895405378586</v>
      </c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0"/>
      <c r="AE6" s="150"/>
      <c r="AF6" s="150"/>
      <c r="AG6" s="150"/>
      <c r="AH6" s="150"/>
      <c r="AI6" s="150"/>
      <c r="AJ6" s="150"/>
      <c r="AK6" s="150"/>
      <c r="AL6" s="150"/>
      <c r="AM6" s="150"/>
      <c r="AN6" s="150"/>
      <c r="AO6" s="150"/>
      <c r="AP6" s="150"/>
      <c r="AQ6" s="150"/>
      <c r="AR6" s="150"/>
      <c r="AS6" s="150"/>
      <c r="AT6" s="150"/>
      <c r="AU6" s="150"/>
      <c r="AV6" s="150"/>
      <c r="AW6" s="150"/>
      <c r="AX6" s="150"/>
      <c r="AY6" s="150"/>
      <c r="AZ6" s="150"/>
      <c r="BA6" s="150"/>
      <c r="BB6" s="150"/>
      <c r="BC6" s="150"/>
      <c r="BD6" s="150"/>
      <c r="BE6" s="150"/>
      <c r="BF6" s="150"/>
      <c r="BG6" s="150"/>
      <c r="BH6" s="150"/>
    </row>
    <row r="7" spans="1:60" s="89" customFormat="1" ht="27.75" customHeight="1">
      <c r="A7" s="151" t="s">
        <v>181</v>
      </c>
      <c r="B7" s="152">
        <v>20.943211574576136</v>
      </c>
      <c r="C7" s="153">
        <v>72.269383135257499</v>
      </c>
      <c r="D7" s="153">
        <v>62.408516300731861</v>
      </c>
      <c r="E7" s="153">
        <v>58.45402492421691</v>
      </c>
      <c r="F7" s="153">
        <v>11.020608439646711</v>
      </c>
      <c r="G7" s="153">
        <v>9.7145683199095672</v>
      </c>
      <c r="H7" s="153">
        <v>4.4273955086709824</v>
      </c>
      <c r="I7" s="153">
        <v>7.9388706956435448E-2</v>
      </c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0"/>
      <c r="AN7" s="150"/>
      <c r="AO7" s="150"/>
      <c r="AP7" s="150"/>
      <c r="AQ7" s="150"/>
      <c r="AR7" s="150"/>
      <c r="AS7" s="150"/>
      <c r="AT7" s="150"/>
      <c r="AU7" s="150"/>
      <c r="AV7" s="150"/>
      <c r="AW7" s="150"/>
      <c r="AX7" s="150"/>
      <c r="AY7" s="150"/>
      <c r="AZ7" s="150"/>
      <c r="BA7" s="150"/>
      <c r="BB7" s="150"/>
      <c r="BC7" s="150"/>
      <c r="BD7" s="150"/>
      <c r="BE7" s="150"/>
      <c r="BF7" s="150"/>
      <c r="BG7" s="150"/>
      <c r="BH7" s="150"/>
    </row>
    <row r="8" spans="1:60" s="89" customFormat="1" ht="27.75" customHeight="1">
      <c r="A8" s="151" t="s">
        <v>250</v>
      </c>
      <c r="B8" s="152">
        <v>9.7614198428862373</v>
      </c>
      <c r="C8" s="153">
        <v>33.644595359366157</v>
      </c>
      <c r="D8" s="153">
        <v>20.5367043690397</v>
      </c>
      <c r="E8" s="153">
        <v>13.135735938026272</v>
      </c>
      <c r="F8" s="153">
        <v>4.3032384690873409</v>
      </c>
      <c r="G8" s="153">
        <v>9.311855305920588</v>
      </c>
      <c r="H8" s="153">
        <v>6.6490849516502832</v>
      </c>
      <c r="I8" s="153">
        <v>5.2892726009725122</v>
      </c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/>
    </row>
    <row r="9" spans="1:60" s="89" customFormat="1" ht="27.75" customHeight="1">
      <c r="A9" s="151" t="s">
        <v>251</v>
      </c>
      <c r="B9" s="152">
        <v>35.308276245139794</v>
      </c>
      <c r="C9" s="153">
        <v>45.755517826825127</v>
      </c>
      <c r="D9" s="153">
        <v>38.434242625859397</v>
      </c>
      <c r="E9" s="153">
        <v>35.163354664870326</v>
      </c>
      <c r="F9" s="153">
        <v>34.367026496565259</v>
      </c>
      <c r="G9" s="153">
        <v>42.12236823512788</v>
      </c>
      <c r="H9" s="153">
        <v>28.330536242308003</v>
      </c>
      <c r="I9" s="153">
        <v>29.929542522576163</v>
      </c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s="89" customFormat="1" ht="27.75" customHeight="1">
      <c r="A10" s="151" t="s">
        <v>252</v>
      </c>
      <c r="B10" s="152">
        <v>14.891422223397782</v>
      </c>
      <c r="C10" s="153">
        <v>25.325410299943407</v>
      </c>
      <c r="D10" s="153">
        <v>23.708139277001553</v>
      </c>
      <c r="E10" s="153">
        <v>13.573593802627148</v>
      </c>
      <c r="F10" s="153">
        <v>12.679097154072618</v>
      </c>
      <c r="G10" s="153">
        <v>18.517733502896707</v>
      </c>
      <c r="H10" s="153">
        <v>7.8398465595780387</v>
      </c>
      <c r="I10" s="153">
        <v>12.255631636399722</v>
      </c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150"/>
      <c r="BG10" s="150"/>
      <c r="BH10" s="150"/>
    </row>
    <row r="11" spans="1:60" s="89" customFormat="1" ht="27.75" customHeight="1">
      <c r="A11" s="151" t="s">
        <v>253</v>
      </c>
      <c r="B11" s="152">
        <v>55.633877324305026</v>
      </c>
      <c r="C11" s="153">
        <v>81.692133559705709</v>
      </c>
      <c r="D11" s="153">
        <v>76.081170991350632</v>
      </c>
      <c r="E11" s="153">
        <v>61.519029976423035</v>
      </c>
      <c r="F11" s="153">
        <v>63.243375858684978</v>
      </c>
      <c r="G11" s="153">
        <v>53.066271018793273</v>
      </c>
      <c r="H11" s="153">
        <v>33.549108926716215</v>
      </c>
      <c r="I11" s="153">
        <v>40.369157487347422</v>
      </c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s="89" customFormat="1" ht="27.75" customHeight="1">
      <c r="A12" s="151" t="s">
        <v>182</v>
      </c>
      <c r="B12" s="152">
        <v>39.872245880392519</v>
      </c>
      <c r="C12" s="153">
        <v>80.645161290322577</v>
      </c>
      <c r="D12" s="153">
        <v>71.645597693501884</v>
      </c>
      <c r="E12" s="153">
        <v>59.363422027618725</v>
      </c>
      <c r="F12" s="153">
        <v>33.61629048086359</v>
      </c>
      <c r="G12" s="153">
        <v>40.553907022749755</v>
      </c>
      <c r="H12" s="153">
        <v>21.553584272356748</v>
      </c>
      <c r="I12" s="153">
        <v>20.095266448347722</v>
      </c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s="89" customFormat="1" ht="27.75" customHeight="1">
      <c r="A13" s="151" t="s">
        <v>254</v>
      </c>
      <c r="B13" s="152">
        <v>40.237257650699604</v>
      </c>
      <c r="C13" s="153">
        <v>75.551782682512737</v>
      </c>
      <c r="D13" s="153">
        <v>64.282546019072967</v>
      </c>
      <c r="E13" s="153">
        <v>49.612664196699221</v>
      </c>
      <c r="F13" s="153">
        <v>33.640824337585869</v>
      </c>
      <c r="G13" s="153">
        <v>44.482125194291363</v>
      </c>
      <c r="H13" s="153">
        <v>24.334691920402783</v>
      </c>
      <c r="I13" s="153">
        <v>27.934901260295725</v>
      </c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</row>
    <row r="14" spans="1:60" s="89" customFormat="1" ht="27.75" customHeight="1">
      <c r="A14" s="151" t="s">
        <v>183</v>
      </c>
      <c r="B14" s="152">
        <v>66.748221228872964</v>
      </c>
      <c r="C14" s="153">
        <v>89.445387662705144</v>
      </c>
      <c r="D14" s="153">
        <v>82.82324240408073</v>
      </c>
      <c r="E14" s="153">
        <v>71.690804984843382</v>
      </c>
      <c r="F14" s="153">
        <v>66.859666339548568</v>
      </c>
      <c r="G14" s="153">
        <v>67.097640243040829</v>
      </c>
      <c r="H14" s="153">
        <v>54.88691760569008</v>
      </c>
      <c r="I14" s="153">
        <v>55.502629750917933</v>
      </c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s="89" customFormat="1" ht="14.25" customHeight="1">
      <c r="A15" s="200" t="s">
        <v>168</v>
      </c>
      <c r="B15" s="200"/>
      <c r="C15" s="200"/>
      <c r="D15" s="131"/>
      <c r="E15" s="131"/>
      <c r="F15" s="131"/>
      <c r="G15" s="131"/>
      <c r="H15" s="131"/>
      <c r="I15" s="131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</row>
    <row r="16" spans="1:60" ht="12" customHeight="1">
      <c r="A16" s="127"/>
      <c r="B16" s="127"/>
      <c r="C16" s="127"/>
      <c r="D16" s="127"/>
      <c r="E16" s="127"/>
      <c r="F16" s="116"/>
      <c r="G16" s="154"/>
      <c r="H16" s="155"/>
      <c r="I16" s="131"/>
    </row>
    <row r="17" spans="1:60" ht="12" customHeight="1">
      <c r="A17" s="127"/>
      <c r="B17" s="127"/>
      <c r="C17" s="127"/>
      <c r="D17" s="127"/>
      <c r="E17" s="127"/>
      <c r="F17" s="116"/>
      <c r="G17" s="154"/>
      <c r="H17" s="155"/>
      <c r="I17" s="131"/>
    </row>
    <row r="18" spans="1:60" ht="12" customHeight="1">
      <c r="A18" s="127"/>
      <c r="B18" s="127"/>
      <c r="C18" s="127"/>
      <c r="D18" s="127"/>
      <c r="E18" s="127"/>
      <c r="F18" s="116"/>
      <c r="G18" s="154"/>
      <c r="H18" s="155"/>
      <c r="I18" s="131"/>
    </row>
    <row r="19" spans="1:60" ht="45" customHeight="1">
      <c r="A19" s="220" t="s">
        <v>255</v>
      </c>
      <c r="B19" s="221"/>
      <c r="C19" s="221"/>
      <c r="D19" s="221"/>
      <c r="E19" s="221"/>
      <c r="F19" s="221"/>
      <c r="G19" s="222"/>
      <c r="H19" s="148"/>
      <c r="BG19" s="3"/>
      <c r="BH19" s="3"/>
    </row>
    <row r="20" spans="1:60" s="89" customFormat="1" ht="18" customHeight="1">
      <c r="A20" s="213" t="s">
        <v>154</v>
      </c>
      <c r="B20" s="207" t="s">
        <v>184</v>
      </c>
      <c r="C20" s="215"/>
      <c r="D20" s="215"/>
      <c r="E20" s="215"/>
      <c r="F20" s="215"/>
      <c r="G20" s="216"/>
      <c r="H20" s="131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</row>
    <row r="21" spans="1:60" s="89" customFormat="1" ht="59.25" customHeight="1">
      <c r="A21" s="214"/>
      <c r="B21" s="55" t="s">
        <v>155</v>
      </c>
      <c r="C21" s="149" t="s">
        <v>185</v>
      </c>
      <c r="D21" s="149" t="s">
        <v>186</v>
      </c>
      <c r="E21" s="149" t="s">
        <v>153</v>
      </c>
      <c r="F21" s="149" t="s">
        <v>187</v>
      </c>
      <c r="G21" s="55" t="s">
        <v>235</v>
      </c>
      <c r="H21" s="131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</row>
    <row r="22" spans="1:60" s="89" customFormat="1" ht="39" customHeight="1">
      <c r="A22" s="117" t="s">
        <v>157</v>
      </c>
      <c r="B22" s="156">
        <v>12550</v>
      </c>
      <c r="C22" s="157">
        <v>53.887826641172722</v>
      </c>
      <c r="D22" s="157">
        <v>11.137667304015295</v>
      </c>
      <c r="E22" s="157">
        <v>34.600063734862971</v>
      </c>
      <c r="F22" s="157">
        <v>0.37444231994901211</v>
      </c>
      <c r="G22" s="158" t="s">
        <v>188</v>
      </c>
      <c r="H22" s="131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</row>
    <row r="23" spans="1:60" s="89" customFormat="1" ht="30" customHeight="1">
      <c r="A23" s="120" t="s">
        <v>158</v>
      </c>
      <c r="B23" s="159">
        <v>140</v>
      </c>
      <c r="C23" s="157">
        <v>71.527777777777786</v>
      </c>
      <c r="D23" s="157">
        <v>14.583333333333334</v>
      </c>
      <c r="E23" s="157">
        <v>13.888888888888889</v>
      </c>
      <c r="F23" s="158" t="s">
        <v>188</v>
      </c>
      <c r="G23" s="158" t="s">
        <v>188</v>
      </c>
      <c r="H23" s="131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</row>
    <row r="24" spans="1:60" s="89" customFormat="1" ht="30" customHeight="1">
      <c r="A24" s="160" t="s">
        <v>159</v>
      </c>
      <c r="B24" s="159">
        <v>3390</v>
      </c>
      <c r="C24" s="157">
        <v>80.619469026548671</v>
      </c>
      <c r="D24" s="157">
        <v>14.24778761061947</v>
      </c>
      <c r="E24" s="157">
        <v>5.1327433628318584</v>
      </c>
      <c r="F24" s="158" t="s">
        <v>188</v>
      </c>
      <c r="G24" s="158" t="s">
        <v>188</v>
      </c>
      <c r="H24" s="131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</row>
    <row r="25" spans="1:60" s="89" customFormat="1" ht="30" customHeight="1">
      <c r="A25" s="120" t="s">
        <v>160</v>
      </c>
      <c r="B25" s="159">
        <v>9020</v>
      </c>
      <c r="C25" s="157">
        <v>43.557329784874696</v>
      </c>
      <c r="D25" s="157">
        <v>9.9135063206919494</v>
      </c>
      <c r="E25" s="157">
        <v>46.007984031936125</v>
      </c>
      <c r="F25" s="157">
        <v>0.52117986249722781</v>
      </c>
      <c r="G25" s="158" t="s">
        <v>188</v>
      </c>
      <c r="H25" s="131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</row>
    <row r="26" spans="1:60" s="89" customFormat="1" ht="39" customHeight="1">
      <c r="A26" s="117" t="s">
        <v>161</v>
      </c>
      <c r="B26" s="156">
        <v>26320</v>
      </c>
      <c r="C26" s="157">
        <v>4.958583478987765</v>
      </c>
      <c r="D26" s="157">
        <v>0.64974542138460367</v>
      </c>
      <c r="E26" s="157">
        <v>36.237556045292195</v>
      </c>
      <c r="F26" s="157">
        <v>49.502241811687817</v>
      </c>
      <c r="G26" s="157">
        <v>8.6518732426476177</v>
      </c>
      <c r="H26" s="131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</row>
    <row r="27" spans="1:60" s="89" customFormat="1" ht="30" customHeight="1">
      <c r="A27" s="120" t="s">
        <v>162</v>
      </c>
      <c r="B27" s="159">
        <v>5940</v>
      </c>
      <c r="C27" s="157">
        <v>21.876052542943754</v>
      </c>
      <c r="D27" s="157">
        <v>2.862916807005726</v>
      </c>
      <c r="E27" s="157">
        <v>57.34253957561468</v>
      </c>
      <c r="F27" s="157">
        <v>17.918491074435838</v>
      </c>
      <c r="G27" s="158" t="s">
        <v>188</v>
      </c>
      <c r="H27" s="26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</row>
    <row r="28" spans="1:60" s="89" customFormat="1" ht="30" customHeight="1">
      <c r="A28" s="120" t="s">
        <v>163</v>
      </c>
      <c r="B28" s="159">
        <v>20380</v>
      </c>
      <c r="C28" s="157">
        <v>2.9440628066732092E-2</v>
      </c>
      <c r="D28" s="157">
        <v>4.9067713444553487E-3</v>
      </c>
      <c r="E28" s="157">
        <v>30.088321884200198</v>
      </c>
      <c r="F28" s="157">
        <v>58.704612365063788</v>
      </c>
      <c r="G28" s="157">
        <v>11.172718351324828</v>
      </c>
      <c r="H28" s="131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</row>
    <row r="29" spans="1:60" s="89" customFormat="1" ht="39" customHeight="1">
      <c r="A29" s="117" t="s">
        <v>164</v>
      </c>
      <c r="B29" s="162">
        <v>26670</v>
      </c>
      <c r="C29" s="158" t="s">
        <v>188</v>
      </c>
      <c r="D29" s="157">
        <v>3.2249596880038998</v>
      </c>
      <c r="E29" s="157">
        <v>19.574755315558555</v>
      </c>
      <c r="F29" s="157">
        <v>51.741853226834664</v>
      </c>
      <c r="G29" s="157">
        <v>25.458431769602878</v>
      </c>
      <c r="H29" s="131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</row>
    <row r="30" spans="1:60" s="89" customFormat="1" ht="30" customHeight="1">
      <c r="A30" s="120" t="s">
        <v>165</v>
      </c>
      <c r="B30" s="159">
        <v>14150</v>
      </c>
      <c r="C30" s="158" t="s">
        <v>188</v>
      </c>
      <c r="D30" s="157">
        <v>6.0406952098346753</v>
      </c>
      <c r="E30" s="157">
        <v>26.084499081531721</v>
      </c>
      <c r="F30" s="157">
        <v>49.123922566059065</v>
      </c>
      <c r="G30" s="157">
        <v>18.750883142574537</v>
      </c>
      <c r="H30" s="26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</row>
    <row r="31" spans="1:60" s="89" customFormat="1" ht="30" customHeight="1">
      <c r="A31" s="120" t="s">
        <v>166</v>
      </c>
      <c r="B31" s="159">
        <v>12510</v>
      </c>
      <c r="C31" s="158" t="s">
        <v>188</v>
      </c>
      <c r="D31" s="157">
        <v>3.9958443219052182E-2</v>
      </c>
      <c r="E31" s="157">
        <v>12.211300247742347</v>
      </c>
      <c r="F31" s="157">
        <v>54.703108766882444</v>
      </c>
      <c r="G31" s="157">
        <v>33.045632542156156</v>
      </c>
      <c r="H31" s="131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</row>
    <row r="32" spans="1:60" s="89" customFormat="1" ht="39" customHeight="1">
      <c r="A32" s="117" t="s">
        <v>167</v>
      </c>
      <c r="B32" s="156">
        <v>10080</v>
      </c>
      <c r="C32" s="158" t="s">
        <v>188</v>
      </c>
      <c r="D32" s="158" t="s">
        <v>188</v>
      </c>
      <c r="E32" s="157">
        <v>7.8495584003175551</v>
      </c>
      <c r="F32" s="157">
        <v>41.669147563759054</v>
      </c>
      <c r="G32" s="157">
        <v>50.481294035923383</v>
      </c>
      <c r="H32" s="131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</row>
    <row r="33" spans="1:60" s="89" customFormat="1" ht="39" customHeight="1">
      <c r="A33" s="55" t="s">
        <v>49</v>
      </c>
      <c r="B33" s="163">
        <v>75610</v>
      </c>
      <c r="C33" s="164">
        <v>10.671304255825641</v>
      </c>
      <c r="D33" s="164">
        <v>3.2123680799851879</v>
      </c>
      <c r="E33" s="164">
        <v>26.305975083979156</v>
      </c>
      <c r="F33" s="164">
        <v>41.092919300658608</v>
      </c>
      <c r="G33" s="164">
        <v>18.717433279551408</v>
      </c>
      <c r="H33" s="26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</row>
    <row r="34" spans="1:60" s="89" customFormat="1" ht="14.25" customHeight="1">
      <c r="A34" s="217" t="s">
        <v>189</v>
      </c>
      <c r="B34" s="218"/>
      <c r="C34" s="218"/>
      <c r="D34" s="218"/>
      <c r="E34" s="218"/>
      <c r="F34" s="218"/>
      <c r="G34" s="219"/>
      <c r="H34" s="131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</row>
    <row r="35" spans="1:60" s="28" customFormat="1" ht="22.5" customHeight="1">
      <c r="A35" s="165" t="s">
        <v>190</v>
      </c>
      <c r="B35" s="166">
        <v>32850</v>
      </c>
      <c r="C35" s="157">
        <v>9.340843355152991</v>
      </c>
      <c r="D35" s="157">
        <v>4.8378748667985993</v>
      </c>
      <c r="E35" s="157">
        <v>25.458973968640585</v>
      </c>
      <c r="F35" s="157">
        <v>41.546658547724157</v>
      </c>
      <c r="G35" s="157">
        <v>18.815649261683664</v>
      </c>
      <c r="H35" s="131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</row>
    <row r="36" spans="1:60" s="28" customFormat="1" ht="18.75" customHeight="1">
      <c r="A36" s="165" t="s">
        <v>191</v>
      </c>
      <c r="B36" s="166">
        <v>40790</v>
      </c>
      <c r="C36" s="157">
        <v>12.117869137800005</v>
      </c>
      <c r="D36" s="157">
        <v>2.0053443161481699</v>
      </c>
      <c r="E36" s="157">
        <v>27.792895491652569</v>
      </c>
      <c r="F36" s="157">
        <v>41.163491946752963</v>
      </c>
      <c r="G36" s="157">
        <v>16.920399107646293</v>
      </c>
      <c r="H36" s="131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</row>
    <row r="37" spans="1:60" s="28" customFormat="1" ht="18.75" customHeight="1">
      <c r="A37" s="165" t="s">
        <v>192</v>
      </c>
      <c r="B37" s="166">
        <v>38750</v>
      </c>
      <c r="C37" s="157">
        <v>12.398699220564703</v>
      </c>
      <c r="D37" s="157">
        <v>4.6869354255923197</v>
      </c>
      <c r="E37" s="157">
        <v>24.578020957002014</v>
      </c>
      <c r="F37" s="157">
        <v>40.566768182522068</v>
      </c>
      <c r="G37" s="157">
        <v>17.769576214318896</v>
      </c>
      <c r="H37" s="131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</row>
    <row r="38" spans="1:60" s="28" customFormat="1" ht="18.75" customHeight="1">
      <c r="A38" s="165" t="s">
        <v>193</v>
      </c>
      <c r="B38" s="166">
        <v>43690</v>
      </c>
      <c r="C38" s="157">
        <v>15.700096123037488</v>
      </c>
      <c r="D38" s="157">
        <v>4.6345035931706873</v>
      </c>
      <c r="E38" s="157">
        <v>30.818876733647638</v>
      </c>
      <c r="F38" s="157">
        <v>35.240536458094937</v>
      </c>
      <c r="G38" s="157">
        <v>13.605987092049251</v>
      </c>
      <c r="H38" s="131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</row>
    <row r="39" spans="1:60" s="28" customFormat="1" ht="13.5" customHeight="1">
      <c r="A39" s="200" t="s">
        <v>168</v>
      </c>
      <c r="B39" s="200"/>
      <c r="C39" s="200"/>
      <c r="D39" s="17"/>
      <c r="E39" s="17"/>
      <c r="F39" s="17"/>
      <c r="G39" s="154"/>
      <c r="H39" s="131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</row>
    <row r="40" spans="1:60" ht="12" customHeight="1">
      <c r="A40" s="137"/>
      <c r="B40" s="137"/>
      <c r="C40" s="137"/>
      <c r="D40" s="137"/>
      <c r="E40" s="137"/>
      <c r="F40" s="138"/>
      <c r="G40" s="154"/>
      <c r="H40" s="167"/>
      <c r="I40" s="138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</row>
    <row r="41" spans="1:60" ht="12" customHeight="1">
      <c r="A41" s="137"/>
      <c r="B41" s="137"/>
      <c r="C41" s="137"/>
      <c r="D41" s="137"/>
      <c r="E41" s="137"/>
      <c r="F41" s="138"/>
      <c r="G41" s="154"/>
      <c r="H41" s="167"/>
      <c r="I41" s="168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</row>
    <row r="42" spans="1:60" ht="12" customHeight="1">
      <c r="A42" s="135"/>
      <c r="B42" s="135"/>
      <c r="C42" s="135"/>
      <c r="D42" s="135"/>
      <c r="E42" s="131"/>
      <c r="F42" s="131"/>
      <c r="G42" s="131"/>
      <c r="H42" s="167"/>
      <c r="I42" s="168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</row>
    <row r="43" spans="1:60" ht="12" customHeight="1">
      <c r="A43" s="135"/>
      <c r="B43" s="135"/>
      <c r="C43" s="135"/>
      <c r="D43" s="135"/>
      <c r="E43" s="131"/>
      <c r="F43" s="131"/>
      <c r="G43" s="131"/>
      <c r="H43" s="131"/>
      <c r="I43" s="169"/>
    </row>
    <row r="44" spans="1:60" ht="47.25" customHeight="1">
      <c r="A44" s="195" t="s">
        <v>256</v>
      </c>
      <c r="B44" s="195"/>
      <c r="C44" s="195"/>
      <c r="D44" s="195"/>
      <c r="E44" s="195"/>
      <c r="F44" s="195"/>
      <c r="G44" s="131"/>
      <c r="H44" s="131"/>
      <c r="I44" s="169"/>
    </row>
    <row r="45" spans="1:60" ht="42.75" customHeight="1">
      <c r="A45" s="55" t="s">
        <v>194</v>
      </c>
      <c r="B45" s="55" t="s">
        <v>195</v>
      </c>
      <c r="C45" s="55" t="s">
        <v>196</v>
      </c>
      <c r="D45" s="55" t="s">
        <v>197</v>
      </c>
      <c r="E45" s="55" t="s">
        <v>198</v>
      </c>
      <c r="F45" s="55" t="s">
        <v>199</v>
      </c>
      <c r="G45" s="131"/>
      <c r="I45" s="169"/>
    </row>
    <row r="46" spans="1:60" ht="18.95" customHeight="1">
      <c r="A46" s="95" t="s">
        <v>85</v>
      </c>
      <c r="B46" s="60">
        <v>0.62004990777910385</v>
      </c>
      <c r="C46" s="60">
        <v>0.4763041254688033</v>
      </c>
      <c r="D46" s="60">
        <v>0.83899676375404519</v>
      </c>
      <c r="E46" s="60">
        <v>0.95359281437125754</v>
      </c>
      <c r="F46" s="60">
        <v>0.99526066350710896</v>
      </c>
      <c r="G46" s="131"/>
      <c r="H46" s="131"/>
      <c r="I46" s="169"/>
    </row>
    <row r="47" spans="1:60" s="28" customFormat="1" ht="18.95" customHeight="1">
      <c r="A47" s="95" t="s">
        <v>47</v>
      </c>
      <c r="B47" s="60">
        <v>0.60831172471791994</v>
      </c>
      <c r="C47" s="60">
        <v>0.50482374768089056</v>
      </c>
      <c r="D47" s="60">
        <v>0.90380952380952384</v>
      </c>
      <c r="E47" s="60">
        <v>0.92343750000000002</v>
      </c>
      <c r="F47" s="60">
        <v>1</v>
      </c>
      <c r="G47" s="131"/>
      <c r="H47" s="131"/>
      <c r="I47" s="169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</row>
    <row r="48" spans="1:60" s="28" customFormat="1" ht="18.95" customHeight="1">
      <c r="A48" s="95" t="s">
        <v>200</v>
      </c>
      <c r="B48" s="119">
        <v>0.61897689768976893</v>
      </c>
      <c r="C48" s="119">
        <v>0.50724386724386727</v>
      </c>
      <c r="D48" s="119">
        <v>0.86777394305435718</v>
      </c>
      <c r="E48" s="119">
        <v>0.9362186788154897</v>
      </c>
      <c r="F48" s="119">
        <v>0.99792099792099809</v>
      </c>
      <c r="G48" s="131"/>
      <c r="H48" s="131"/>
      <c r="I48" s="169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</row>
    <row r="49" spans="1:60" s="28" customFormat="1" ht="18.95" customHeight="1">
      <c r="A49" s="95" t="s">
        <v>201</v>
      </c>
      <c r="B49" s="60">
        <v>0.64507748436657497</v>
      </c>
      <c r="C49" s="60">
        <v>0.54494268081859709</v>
      </c>
      <c r="D49" s="60">
        <v>0.88358936078261896</v>
      </c>
      <c r="E49" s="60">
        <v>0.92208835341365458</v>
      </c>
      <c r="F49" s="60">
        <v>0.99668612908316234</v>
      </c>
      <c r="G49" s="131"/>
      <c r="H49" s="131"/>
      <c r="I49" s="169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</row>
    <row r="50" spans="1:60" s="28" customFormat="1" ht="18.95" customHeight="1">
      <c r="A50" s="95" t="s">
        <v>202</v>
      </c>
      <c r="B50" s="60">
        <v>0.6400301884575057</v>
      </c>
      <c r="C50" s="60">
        <v>0.56001068149359712</v>
      </c>
      <c r="D50" s="60">
        <v>0.88761171877520728</v>
      </c>
      <c r="E50" s="60">
        <v>0.90697017874920138</v>
      </c>
      <c r="F50" s="60">
        <v>0.99415680350591784</v>
      </c>
      <c r="G50" s="131"/>
      <c r="H50" s="131"/>
      <c r="I50" s="169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</row>
    <row r="51" spans="1:60" s="28" customFormat="1" ht="13.5" customHeight="1">
      <c r="A51" s="205" t="s">
        <v>168</v>
      </c>
      <c r="B51" s="205"/>
      <c r="C51" s="205"/>
      <c r="D51" s="17"/>
      <c r="E51" s="17"/>
      <c r="F51" s="17"/>
      <c r="G51" s="131"/>
      <c r="H51" s="131"/>
      <c r="I51" s="169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</row>
    <row r="52" spans="1:60" s="172" customFormat="1" ht="12" customHeight="1">
      <c r="A52" s="170"/>
      <c r="B52" s="17"/>
      <c r="C52" s="17"/>
      <c r="D52" s="17"/>
      <c r="E52" s="17"/>
      <c r="F52" s="17"/>
      <c r="G52" s="131"/>
      <c r="H52" s="131"/>
      <c r="I52" s="169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71"/>
      <c r="AI52" s="171"/>
      <c r="AJ52" s="171"/>
      <c r="AK52" s="171"/>
      <c r="AL52" s="171"/>
      <c r="AM52" s="171"/>
      <c r="AN52" s="171"/>
      <c r="AO52" s="171"/>
      <c r="AP52" s="171"/>
      <c r="AQ52" s="171"/>
      <c r="AR52" s="171"/>
      <c r="AS52" s="171"/>
      <c r="AT52" s="171"/>
      <c r="AU52" s="171"/>
      <c r="AV52" s="171"/>
      <c r="AW52" s="171"/>
      <c r="AX52" s="171"/>
      <c r="AY52" s="171"/>
      <c r="AZ52" s="171"/>
      <c r="BA52" s="171"/>
      <c r="BB52" s="171"/>
      <c r="BC52" s="171"/>
      <c r="BD52" s="171"/>
      <c r="BE52" s="171"/>
      <c r="BF52" s="171"/>
      <c r="BG52" s="171"/>
      <c r="BH52" s="171"/>
    </row>
    <row r="53" spans="1:60" ht="12" customHeight="1">
      <c r="A53" s="173"/>
      <c r="B53" s="135"/>
      <c r="C53" s="135"/>
      <c r="D53" s="135"/>
      <c r="E53" s="131"/>
      <c r="F53" s="131"/>
      <c r="G53" s="131"/>
      <c r="H53" s="131"/>
      <c r="I53" s="169"/>
    </row>
    <row r="54" spans="1:60" ht="12" customHeight="1">
      <c r="A54" s="141"/>
      <c r="H54" s="131"/>
      <c r="I54" s="169"/>
    </row>
    <row r="55" spans="1:60" ht="9" customHeight="1">
      <c r="A55" s="143"/>
      <c r="B55" s="143"/>
      <c r="C55" s="143"/>
      <c r="D55" s="143"/>
    </row>
    <row r="56" spans="1:60" ht="12.75" customHeight="1">
      <c r="A56" s="145"/>
      <c r="B56" s="145"/>
      <c r="C56" s="145"/>
      <c r="D56" s="145"/>
    </row>
    <row r="57" spans="1:60" ht="12.75" customHeight="1">
      <c r="A57" s="145"/>
      <c r="B57" s="145"/>
      <c r="C57" s="145"/>
      <c r="D57" s="145"/>
    </row>
    <row r="58" spans="1:60" ht="12.75" customHeight="1">
      <c r="A58" s="145"/>
      <c r="B58" s="145"/>
      <c r="C58" s="145"/>
      <c r="D58" s="145"/>
    </row>
    <row r="59" spans="1:60" ht="12.75" customHeight="1"/>
    <row r="64" spans="1:60">
      <c r="A64" s="146"/>
      <c r="B64" s="146"/>
      <c r="C64" s="146"/>
      <c r="D64" s="146"/>
      <c r="E64" s="146"/>
    </row>
    <row r="65" spans="1:5" ht="12.75" customHeight="1">
      <c r="A65" s="146"/>
      <c r="B65" s="146"/>
      <c r="C65" s="146"/>
      <c r="D65" s="146"/>
      <c r="E65" s="146"/>
    </row>
    <row r="66" spans="1:5" ht="12.75" customHeight="1">
      <c r="A66" s="146"/>
      <c r="B66" s="146"/>
      <c r="C66" s="146"/>
      <c r="D66" s="146"/>
      <c r="E66" s="146"/>
    </row>
    <row r="67" spans="1:5" ht="12.75" customHeight="1">
      <c r="A67" s="146"/>
      <c r="B67" s="146"/>
      <c r="C67" s="146"/>
      <c r="D67" s="146"/>
      <c r="E67" s="146"/>
    </row>
    <row r="68" spans="1:5" ht="12.75" customHeight="1">
      <c r="A68" s="146"/>
      <c r="B68" s="146"/>
      <c r="C68" s="146"/>
      <c r="D68" s="146"/>
      <c r="E68" s="146"/>
    </row>
    <row r="69" spans="1:5" ht="12.75" customHeight="1">
      <c r="A69" s="146"/>
      <c r="B69" s="146"/>
      <c r="C69" s="146"/>
      <c r="D69" s="146"/>
      <c r="E69" s="146"/>
    </row>
    <row r="70" spans="1:5" ht="12.75" customHeight="1">
      <c r="A70" s="146"/>
      <c r="B70" s="146"/>
      <c r="C70" s="146"/>
      <c r="D70" s="146"/>
      <c r="E70" s="146"/>
    </row>
    <row r="71" spans="1:5" ht="12.75" customHeight="1">
      <c r="A71" s="146"/>
      <c r="B71" s="146"/>
      <c r="C71" s="146"/>
      <c r="D71" s="146"/>
      <c r="E71" s="146"/>
    </row>
    <row r="72" spans="1:5" ht="12.75" customHeight="1">
      <c r="A72" s="146"/>
      <c r="B72" s="146"/>
      <c r="C72" s="146"/>
      <c r="D72" s="146"/>
      <c r="E72" s="146"/>
    </row>
    <row r="73" spans="1:5" ht="12.75" customHeight="1">
      <c r="A73" s="146"/>
      <c r="B73" s="146"/>
      <c r="C73" s="146"/>
      <c r="D73" s="146"/>
      <c r="E73" s="146"/>
    </row>
    <row r="74" spans="1:5" ht="12.75" customHeight="1">
      <c r="A74" s="146"/>
      <c r="B74" s="146"/>
      <c r="C74" s="146"/>
      <c r="D74" s="146"/>
      <c r="E74" s="146"/>
    </row>
    <row r="75" spans="1:5" ht="12.75" customHeight="1">
      <c r="A75" s="146"/>
      <c r="B75" s="146"/>
      <c r="C75" s="146"/>
      <c r="D75" s="146"/>
      <c r="E75" s="146"/>
    </row>
    <row r="76" spans="1:5" ht="12.75" customHeight="1">
      <c r="A76" s="146"/>
      <c r="B76" s="146"/>
      <c r="C76" s="146"/>
      <c r="D76" s="146"/>
      <c r="E76" s="146"/>
    </row>
    <row r="77" spans="1:5" ht="12.75" customHeight="1">
      <c r="A77" s="146"/>
      <c r="B77" s="146"/>
      <c r="C77" s="146"/>
      <c r="D77" s="146"/>
      <c r="E77" s="146"/>
    </row>
    <row r="78" spans="1:5" ht="12.75" customHeight="1">
      <c r="A78" s="146"/>
      <c r="B78" s="146"/>
      <c r="C78" s="146"/>
      <c r="D78" s="146"/>
      <c r="E78" s="146"/>
    </row>
    <row r="79" spans="1:5" ht="12.75" customHeight="1">
      <c r="A79" s="146"/>
      <c r="B79" s="146"/>
      <c r="C79" s="146"/>
      <c r="D79" s="146"/>
      <c r="E79" s="146"/>
    </row>
    <row r="80" spans="1:5" ht="12.75" customHeight="1">
      <c r="A80" s="146"/>
      <c r="B80" s="146"/>
      <c r="C80" s="146"/>
      <c r="D80" s="146"/>
      <c r="E80" s="146"/>
    </row>
    <row r="81" spans="1:5" ht="12.75" customHeight="1">
      <c r="A81" s="146"/>
      <c r="B81" s="146"/>
      <c r="C81" s="146"/>
      <c r="D81" s="146"/>
      <c r="E81" s="146"/>
    </row>
    <row r="82" spans="1:5" ht="12.75" customHeight="1">
      <c r="A82" s="146"/>
      <c r="B82" s="146"/>
      <c r="C82" s="146"/>
      <c r="D82" s="146"/>
      <c r="E82" s="146"/>
    </row>
    <row r="83" spans="1:5" ht="12.75" customHeight="1">
      <c r="A83" s="146"/>
      <c r="B83" s="146"/>
      <c r="C83" s="146"/>
      <c r="D83" s="146"/>
      <c r="E83" s="146"/>
    </row>
    <row r="84" spans="1:5" ht="12.75" customHeight="1">
      <c r="A84" s="146"/>
      <c r="B84" s="146"/>
      <c r="C84" s="146"/>
      <c r="D84" s="146"/>
      <c r="E84" s="146"/>
    </row>
    <row r="85" spans="1:5" ht="12.75" customHeight="1">
      <c r="A85" s="146"/>
      <c r="B85" s="146"/>
      <c r="C85" s="146"/>
      <c r="D85" s="146"/>
      <c r="E85" s="146"/>
    </row>
    <row r="86" spans="1:5" ht="12.75" customHeight="1"/>
  </sheetData>
  <mergeCells count="9">
    <mergeCell ref="A51:C51"/>
    <mergeCell ref="A1:I1"/>
    <mergeCell ref="A15:C15"/>
    <mergeCell ref="A20:A21"/>
    <mergeCell ref="B20:G20"/>
    <mergeCell ref="A34:G34"/>
    <mergeCell ref="A19:G19"/>
    <mergeCell ref="A39:C39"/>
    <mergeCell ref="A44:F44"/>
  </mergeCells>
  <pageMargins left="0.74791666666666701" right="0.74791666666666701" top="1.2791666666666699" bottom="1.2791666666666699" header="0.511811023622047" footer="0.511811023622047"/>
  <pageSetup paperSize="9" scale="50" pageOrder="overThenDown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G43"/>
  <sheetViews>
    <sheetView zoomScaleNormal="100" workbookViewId="0">
      <selection sqref="A1:E1"/>
    </sheetView>
  </sheetViews>
  <sheetFormatPr defaultColWidth="9.140625" defaultRowHeight="12.75"/>
  <cols>
    <col min="1" max="1" width="52.28515625" style="175" customWidth="1"/>
    <col min="2" max="2" width="13.7109375" style="175" customWidth="1"/>
    <col min="3" max="3" width="11.85546875" style="175" customWidth="1"/>
    <col min="4" max="4" width="13.42578125" style="175" customWidth="1"/>
    <col min="5" max="5" width="11.85546875" style="175" customWidth="1"/>
    <col min="6" max="16384" width="9.140625" style="175"/>
  </cols>
  <sheetData>
    <row r="1" spans="1:7" ht="52.5" customHeight="1">
      <c r="A1" s="224" t="s">
        <v>273</v>
      </c>
      <c r="B1" s="224"/>
      <c r="C1" s="224"/>
      <c r="D1" s="224"/>
      <c r="E1" s="224"/>
      <c r="F1" s="174"/>
      <c r="G1" s="174"/>
    </row>
    <row r="2" spans="1:7" ht="15" customHeight="1">
      <c r="A2" s="225" t="s">
        <v>203</v>
      </c>
      <c r="B2" s="224" t="s">
        <v>236</v>
      </c>
      <c r="C2" s="226" t="s">
        <v>204</v>
      </c>
      <c r="D2" s="226"/>
      <c r="E2" s="226"/>
      <c r="F2" s="174"/>
      <c r="G2" s="174"/>
    </row>
    <row r="3" spans="1:7" ht="45" customHeight="1">
      <c r="A3" s="225"/>
      <c r="B3" s="224"/>
      <c r="C3" s="176" t="s">
        <v>205</v>
      </c>
      <c r="D3" s="176" t="s">
        <v>206</v>
      </c>
      <c r="E3" s="176" t="s">
        <v>207</v>
      </c>
      <c r="F3" s="174"/>
      <c r="G3" s="174"/>
    </row>
    <row r="4" spans="1:7" ht="22.5" customHeight="1">
      <c r="A4" s="177" t="s">
        <v>49</v>
      </c>
      <c r="B4" s="178">
        <v>75610</v>
      </c>
      <c r="C4" s="164">
        <v>57.785595260137015</v>
      </c>
      <c r="D4" s="164">
        <v>21.033142010738754</v>
      </c>
      <c r="E4" s="164">
        <v>36.752453249398258</v>
      </c>
      <c r="F4" s="174"/>
      <c r="G4" s="174"/>
    </row>
    <row r="5" spans="1:7" ht="21.75" customHeight="1">
      <c r="A5" s="177" t="s">
        <v>208</v>
      </c>
      <c r="B5" s="179">
        <v>8070</v>
      </c>
      <c r="C5" s="180">
        <v>85.016730697732058</v>
      </c>
      <c r="D5" s="180">
        <v>59.474532160118976</v>
      </c>
      <c r="E5" s="180">
        <v>25.542198537613086</v>
      </c>
      <c r="F5" s="174"/>
      <c r="G5" s="174"/>
    </row>
    <row r="6" spans="1:7" ht="15.75" customHeight="1">
      <c r="A6" s="181" t="s">
        <v>209</v>
      </c>
      <c r="B6" s="182">
        <v>1060</v>
      </c>
      <c r="C6" s="183">
        <v>89.971617786187323</v>
      </c>
      <c r="D6" s="183">
        <v>70.577105014191105</v>
      </c>
      <c r="E6" s="183">
        <v>19.394512771996215</v>
      </c>
      <c r="F6" s="174"/>
      <c r="G6" s="174"/>
    </row>
    <row r="7" spans="1:7" ht="15.75" customHeight="1">
      <c r="A7" s="184" t="s">
        <v>210</v>
      </c>
      <c r="B7" s="185">
        <v>2650</v>
      </c>
      <c r="C7" s="186">
        <v>77.399848828420261</v>
      </c>
      <c r="D7" s="186">
        <v>50.453514739229021</v>
      </c>
      <c r="E7" s="186">
        <v>26.946334089191232</v>
      </c>
      <c r="F7" s="174"/>
      <c r="G7" s="174"/>
    </row>
    <row r="8" spans="1:7" ht="15.75" customHeight="1">
      <c r="A8" s="184" t="s">
        <v>211</v>
      </c>
      <c r="B8" s="185">
        <v>1160</v>
      </c>
      <c r="C8" s="186">
        <v>90.25021570319241</v>
      </c>
      <c r="D8" s="186">
        <v>58.239861949956861</v>
      </c>
      <c r="E8" s="186">
        <v>32.010353753235549</v>
      </c>
      <c r="F8" s="174"/>
      <c r="G8" s="174"/>
    </row>
    <row r="9" spans="1:7" ht="15.75" customHeight="1">
      <c r="A9" s="184" t="s">
        <v>212</v>
      </c>
      <c r="B9" s="185">
        <v>960</v>
      </c>
      <c r="C9" s="186">
        <v>91.762252346193947</v>
      </c>
      <c r="D9" s="186">
        <v>63.920750782064651</v>
      </c>
      <c r="E9" s="186">
        <v>27.841501564129302</v>
      </c>
      <c r="F9" s="174"/>
      <c r="G9" s="174"/>
    </row>
    <row r="10" spans="1:7" ht="15.75" customHeight="1">
      <c r="A10" s="184" t="s">
        <v>217</v>
      </c>
      <c r="B10" s="187">
        <v>610</v>
      </c>
      <c r="C10" s="186">
        <v>93.069306930693074</v>
      </c>
      <c r="D10" s="186">
        <v>64.026402640264024</v>
      </c>
      <c r="E10" s="186">
        <v>29.042904290429046</v>
      </c>
      <c r="F10" s="174"/>
      <c r="G10" s="174"/>
    </row>
    <row r="11" spans="1:7" ht="15.75" customHeight="1">
      <c r="A11" s="184" t="s">
        <v>213</v>
      </c>
      <c r="B11" s="187">
        <v>590</v>
      </c>
      <c r="C11" s="186">
        <v>85.349233390119252</v>
      </c>
      <c r="D11" s="186">
        <v>74.616695059625215</v>
      </c>
      <c r="E11" s="186">
        <v>10.732538330494037</v>
      </c>
      <c r="F11" s="174"/>
      <c r="G11" s="174"/>
    </row>
    <row r="12" spans="1:7" ht="15.75" customHeight="1">
      <c r="A12" s="184" t="s">
        <v>216</v>
      </c>
      <c r="B12" s="187">
        <v>340</v>
      </c>
      <c r="C12" s="186">
        <v>88.662790697674424</v>
      </c>
      <c r="D12" s="186">
        <v>53.779069767441854</v>
      </c>
      <c r="E12" s="186">
        <v>34.883720930232556</v>
      </c>
      <c r="F12" s="174"/>
      <c r="G12" s="174"/>
    </row>
    <row r="13" spans="1:7" ht="15.75" customHeight="1">
      <c r="A13" s="184" t="s">
        <v>215</v>
      </c>
      <c r="B13" s="187">
        <v>330</v>
      </c>
      <c r="C13" s="186">
        <v>81.762917933130694</v>
      </c>
      <c r="D13" s="186">
        <v>66.261398176291792</v>
      </c>
      <c r="E13" s="186">
        <v>15.501519756838904</v>
      </c>
      <c r="F13" s="174"/>
      <c r="G13" s="174"/>
    </row>
    <row r="14" spans="1:7" ht="15.75" customHeight="1">
      <c r="A14" s="184" t="s">
        <v>214</v>
      </c>
      <c r="B14" s="187">
        <v>270</v>
      </c>
      <c r="C14" s="186">
        <v>79.779411764705884</v>
      </c>
      <c r="D14" s="186">
        <v>66.17647058823529</v>
      </c>
      <c r="E14" s="186">
        <v>13.602941176470587</v>
      </c>
      <c r="F14" s="174"/>
      <c r="G14" s="174"/>
    </row>
    <row r="15" spans="1:7" ht="15.75" customHeight="1">
      <c r="A15" s="184" t="s">
        <v>218</v>
      </c>
      <c r="B15" s="187">
        <v>190</v>
      </c>
      <c r="C15" s="186">
        <v>96.774193548387103</v>
      </c>
      <c r="D15" s="186">
        <v>72.58064516129032</v>
      </c>
      <c r="E15" s="186">
        <v>24.193548387096776</v>
      </c>
      <c r="F15" s="174"/>
      <c r="G15" s="174"/>
    </row>
    <row r="16" spans="1:7" ht="15.75" customHeight="1">
      <c r="A16" s="184" t="s">
        <v>219</v>
      </c>
      <c r="B16" s="187">
        <v>170</v>
      </c>
      <c r="C16" s="186">
        <v>88.69047619047619</v>
      </c>
      <c r="D16" s="186">
        <v>45.833333333333329</v>
      </c>
      <c r="E16" s="186">
        <v>42.857142857142854</v>
      </c>
      <c r="F16" s="174"/>
      <c r="G16" s="174"/>
    </row>
    <row r="17" spans="1:7" ht="15.75" customHeight="1">
      <c r="A17" s="184" t="s">
        <v>257</v>
      </c>
      <c r="B17" s="187">
        <v>160</v>
      </c>
      <c r="C17" s="186">
        <v>76.100628930817621</v>
      </c>
      <c r="D17" s="186">
        <v>75.471698113207552</v>
      </c>
      <c r="E17" s="186">
        <v>0.62893081761006298</v>
      </c>
      <c r="F17" s="174"/>
      <c r="G17" s="174"/>
    </row>
    <row r="18" spans="1:7" ht="15.75" customHeight="1">
      <c r="A18" s="184" t="s">
        <v>220</v>
      </c>
      <c r="B18" s="187">
        <v>160</v>
      </c>
      <c r="C18" s="186">
        <v>81.761006289308185</v>
      </c>
      <c r="D18" s="186">
        <v>72.95597484276729</v>
      </c>
      <c r="E18" s="186">
        <v>8.8050314465408803</v>
      </c>
      <c r="F18" s="174"/>
      <c r="G18" s="174"/>
    </row>
    <row r="19" spans="1:7" ht="15.75" customHeight="1">
      <c r="A19" s="184" t="s">
        <v>221</v>
      </c>
      <c r="B19" s="187">
        <v>500</v>
      </c>
      <c r="C19" s="186">
        <v>90.909090909090907</v>
      </c>
      <c r="D19" s="186">
        <v>64.444444444444443</v>
      </c>
      <c r="E19" s="186">
        <v>26.464646464646464</v>
      </c>
      <c r="F19" s="174"/>
      <c r="G19" s="174"/>
    </row>
    <row r="20" spans="1:7" ht="9" customHeight="1">
      <c r="A20" s="223"/>
      <c r="B20" s="223"/>
      <c r="C20" s="223"/>
      <c r="D20" s="223"/>
      <c r="E20" s="223"/>
      <c r="F20" s="174"/>
      <c r="G20" s="174"/>
    </row>
    <row r="21" spans="1:7" ht="24.75" customHeight="1">
      <c r="A21" s="177" t="s">
        <v>222</v>
      </c>
      <c r="B21" s="179">
        <v>2430</v>
      </c>
      <c r="C21" s="188">
        <v>83.367641004528608</v>
      </c>
      <c r="D21" s="188">
        <v>38.493207081103336</v>
      </c>
      <c r="E21" s="188">
        <v>44.874433923425279</v>
      </c>
      <c r="F21" s="174"/>
      <c r="G21" s="174"/>
    </row>
    <row r="22" spans="1:7" ht="15.75" customHeight="1">
      <c r="A22" s="184" t="s">
        <v>258</v>
      </c>
      <c r="B22" s="187">
        <v>1120</v>
      </c>
      <c r="C22" s="186">
        <v>89.812332439678286</v>
      </c>
      <c r="D22" s="186">
        <v>38.873994638069703</v>
      </c>
      <c r="E22" s="186">
        <v>50.938337801608583</v>
      </c>
      <c r="F22" s="174"/>
      <c r="G22" s="174"/>
    </row>
    <row r="23" spans="1:7" ht="15.75" customHeight="1">
      <c r="A23" s="184" t="s">
        <v>259</v>
      </c>
      <c r="B23" s="187">
        <v>450</v>
      </c>
      <c r="C23" s="186">
        <v>74.164810690423167</v>
      </c>
      <c r="D23" s="186">
        <v>38.307349665924278</v>
      </c>
      <c r="E23" s="186">
        <v>35.857461024498889</v>
      </c>
      <c r="F23" s="174"/>
      <c r="G23" s="174"/>
    </row>
    <row r="24" spans="1:7" ht="15.75" customHeight="1">
      <c r="A24" s="184" t="s">
        <v>260</v>
      </c>
      <c r="B24" s="187">
        <v>240</v>
      </c>
      <c r="C24" s="186">
        <v>87.966804979253112</v>
      </c>
      <c r="D24" s="186">
        <v>60.995850622406643</v>
      </c>
      <c r="E24" s="186">
        <v>26.970954356846473</v>
      </c>
      <c r="F24" s="174"/>
      <c r="G24" s="174"/>
    </row>
    <row r="25" spans="1:7" ht="15.75" customHeight="1">
      <c r="A25" s="184" t="s">
        <v>261</v>
      </c>
      <c r="B25" s="187">
        <v>160</v>
      </c>
      <c r="C25" s="186">
        <v>83.333333333333343</v>
      </c>
      <c r="D25" s="186">
        <v>41.025641025641022</v>
      </c>
      <c r="E25" s="186">
        <v>42.307692307692307</v>
      </c>
      <c r="F25" s="174"/>
      <c r="G25" s="174"/>
    </row>
    <row r="26" spans="1:7" ht="15.75" customHeight="1">
      <c r="A26" s="184" t="s">
        <v>221</v>
      </c>
      <c r="B26" s="187">
        <v>460</v>
      </c>
      <c r="C26" s="189">
        <v>355.13095072000914</v>
      </c>
      <c r="D26" s="189">
        <v>127.98137815561306</v>
      </c>
      <c r="E26" s="189">
        <v>227.14957256439607</v>
      </c>
      <c r="F26" s="174"/>
      <c r="G26" s="174"/>
    </row>
    <row r="27" spans="1:7" ht="9" customHeight="1">
      <c r="A27" s="223"/>
      <c r="B27" s="223"/>
      <c r="C27" s="223"/>
      <c r="D27" s="223"/>
      <c r="E27" s="223"/>
      <c r="F27" s="174"/>
      <c r="G27" s="174"/>
    </row>
    <row r="28" spans="1:7" ht="24" customHeight="1">
      <c r="A28" s="190" t="s">
        <v>223</v>
      </c>
      <c r="B28" s="179">
        <v>19890</v>
      </c>
      <c r="C28" s="188">
        <v>67.698959328339441</v>
      </c>
      <c r="D28" s="188">
        <v>22.301543411593183</v>
      </c>
      <c r="E28" s="188">
        <v>45.397415916746269</v>
      </c>
      <c r="F28" s="174"/>
      <c r="G28" s="174"/>
    </row>
    <row r="29" spans="1:7" ht="15.75" customHeight="1">
      <c r="A29" s="184" t="s">
        <v>224</v>
      </c>
      <c r="B29" s="185">
        <v>5200</v>
      </c>
      <c r="C29" s="186">
        <v>66.013071895424829</v>
      </c>
      <c r="D29" s="186">
        <v>18.339100346020761</v>
      </c>
      <c r="E29" s="186">
        <v>47.673971549404079</v>
      </c>
      <c r="F29" s="174"/>
      <c r="G29" s="174"/>
    </row>
    <row r="30" spans="1:7" ht="15.75" customHeight="1">
      <c r="A30" s="184" t="s">
        <v>225</v>
      </c>
      <c r="B30" s="185">
        <v>3200</v>
      </c>
      <c r="C30" s="186">
        <v>64.102564102564102</v>
      </c>
      <c r="D30" s="186">
        <v>34.459036898061292</v>
      </c>
      <c r="E30" s="186">
        <v>29.643527204502814</v>
      </c>
      <c r="F30" s="174"/>
      <c r="G30" s="174"/>
    </row>
    <row r="31" spans="1:7" ht="15.75" customHeight="1">
      <c r="A31" s="184" t="s">
        <v>226</v>
      </c>
      <c r="B31" s="185">
        <v>2780</v>
      </c>
      <c r="C31" s="186">
        <v>61.585585585585591</v>
      </c>
      <c r="D31" s="186">
        <v>5.6576576576576576</v>
      </c>
      <c r="E31" s="186">
        <v>55.927927927927925</v>
      </c>
      <c r="F31" s="174"/>
      <c r="G31" s="174"/>
    </row>
    <row r="32" spans="1:7" ht="15.75" customHeight="1">
      <c r="A32" s="184" t="s">
        <v>227</v>
      </c>
      <c r="B32" s="185">
        <v>1650</v>
      </c>
      <c r="C32" s="186">
        <v>70.33898305084746</v>
      </c>
      <c r="D32" s="186">
        <v>30.569007263922522</v>
      </c>
      <c r="E32" s="186">
        <v>39.769975786924938</v>
      </c>
      <c r="F32" s="174"/>
      <c r="G32" s="174"/>
    </row>
    <row r="33" spans="1:7" ht="15.75" customHeight="1">
      <c r="A33" s="184" t="s">
        <v>228</v>
      </c>
      <c r="B33" s="185">
        <v>1490</v>
      </c>
      <c r="C33" s="186">
        <v>71.774193548387103</v>
      </c>
      <c r="D33" s="186">
        <v>12.298387096774194</v>
      </c>
      <c r="E33" s="186">
        <v>59.475806451612897</v>
      </c>
      <c r="F33" s="174"/>
      <c r="G33" s="174"/>
    </row>
    <row r="34" spans="1:7" ht="15.75" customHeight="1">
      <c r="A34" s="184" t="s">
        <v>230</v>
      </c>
      <c r="B34" s="185">
        <v>1060</v>
      </c>
      <c r="C34" s="186">
        <v>68.890977443609032</v>
      </c>
      <c r="D34" s="186">
        <v>24.154135338345863</v>
      </c>
      <c r="E34" s="186">
        <v>44.736842105263158</v>
      </c>
      <c r="F34" s="174"/>
      <c r="G34" s="174"/>
    </row>
    <row r="35" spans="1:7" ht="15.75" customHeight="1">
      <c r="A35" s="184" t="s">
        <v>229</v>
      </c>
      <c r="B35" s="185">
        <v>850</v>
      </c>
      <c r="C35" s="186">
        <v>75.995316159250578</v>
      </c>
      <c r="D35" s="186">
        <v>47.423887587822016</v>
      </c>
      <c r="E35" s="186">
        <v>28.571428571428569</v>
      </c>
      <c r="F35" s="174"/>
      <c r="G35" s="174"/>
    </row>
    <row r="36" spans="1:7" ht="15.75" customHeight="1">
      <c r="A36" s="184" t="s">
        <v>231</v>
      </c>
      <c r="B36" s="187">
        <v>750</v>
      </c>
      <c r="C36" s="186">
        <v>79.760319573901455</v>
      </c>
      <c r="D36" s="186">
        <v>15.579227696404793</v>
      </c>
      <c r="E36" s="186">
        <v>64.181091877496669</v>
      </c>
      <c r="F36" s="174"/>
      <c r="G36" s="174"/>
    </row>
    <row r="37" spans="1:7" ht="15.75" customHeight="1">
      <c r="A37" s="184" t="s">
        <v>232</v>
      </c>
      <c r="B37" s="187">
        <v>680</v>
      </c>
      <c r="C37" s="186">
        <v>82.058823529411768</v>
      </c>
      <c r="D37" s="186">
        <v>30.735294117647062</v>
      </c>
      <c r="E37" s="186">
        <v>51.323529411764703</v>
      </c>
      <c r="F37" s="174"/>
      <c r="G37" s="174"/>
    </row>
    <row r="38" spans="1:7" ht="15.75" customHeight="1">
      <c r="A38" s="184" t="s">
        <v>233</v>
      </c>
      <c r="B38" s="187">
        <v>590</v>
      </c>
      <c r="C38" s="186">
        <v>70.33898305084746</v>
      </c>
      <c r="D38" s="186">
        <v>29.152542372881356</v>
      </c>
      <c r="E38" s="186">
        <v>41.186440677966104</v>
      </c>
      <c r="F38" s="174"/>
      <c r="G38" s="174"/>
    </row>
    <row r="39" spans="1:7" ht="15.75" customHeight="1">
      <c r="A39" s="184" t="s">
        <v>262</v>
      </c>
      <c r="B39" s="187">
        <v>450</v>
      </c>
      <c r="C39" s="186">
        <v>60.267857142857139</v>
      </c>
      <c r="D39" s="186">
        <v>19.196428571428573</v>
      </c>
      <c r="E39" s="186">
        <v>41.071428571428569</v>
      </c>
      <c r="F39" s="174"/>
      <c r="G39" s="174"/>
    </row>
    <row r="40" spans="1:7" ht="15.75" customHeight="1">
      <c r="A40" s="184" t="s">
        <v>263</v>
      </c>
      <c r="B40" s="187">
        <v>410</v>
      </c>
      <c r="C40" s="186">
        <v>80.048661800486627</v>
      </c>
      <c r="D40" s="186">
        <v>22.871046228710462</v>
      </c>
      <c r="E40" s="186">
        <v>57.177615571776151</v>
      </c>
      <c r="F40" s="174"/>
      <c r="G40" s="174"/>
    </row>
    <row r="41" spans="1:7" ht="15.75" customHeight="1">
      <c r="A41" s="184" t="s">
        <v>221</v>
      </c>
      <c r="B41" s="185">
        <v>780</v>
      </c>
      <c r="C41" s="186">
        <v>62.982005141388179</v>
      </c>
      <c r="D41" s="186">
        <v>25.064267352185087</v>
      </c>
      <c r="E41" s="186">
        <v>37.917737789203088</v>
      </c>
      <c r="F41" s="174"/>
      <c r="G41" s="174"/>
    </row>
    <row r="42" spans="1:7" s="192" customFormat="1" ht="15.75" customHeight="1">
      <c r="A42" s="191" t="s">
        <v>168</v>
      </c>
      <c r="B42" s="191"/>
      <c r="C42" s="191"/>
      <c r="D42" s="191"/>
      <c r="E42" s="191"/>
      <c r="F42" s="191"/>
      <c r="G42" s="191"/>
    </row>
    <row r="43" spans="1:7" s="192" customFormat="1" ht="12">
      <c r="A43" s="191" t="s">
        <v>234</v>
      </c>
      <c r="B43" s="191"/>
      <c r="C43" s="191"/>
      <c r="D43" s="191"/>
      <c r="E43" s="191"/>
      <c r="F43" s="191"/>
      <c r="G43" s="191"/>
    </row>
  </sheetData>
  <mergeCells count="6">
    <mergeCell ref="A27:E27"/>
    <mergeCell ref="A1:E1"/>
    <mergeCell ref="A2:A3"/>
    <mergeCell ref="B2:B3"/>
    <mergeCell ref="C2:E2"/>
    <mergeCell ref="A20:E20"/>
  </mergeCells>
  <pageMargins left="0.7" right="0.7" top="0.75" bottom="0.75" header="0.511811023622047" footer="0.511811023622047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10</vt:i4>
      </vt:variant>
    </vt:vector>
  </HeadingPairs>
  <TitlesOfParts>
    <vt:vector size="20" baseType="lpstr">
      <vt:lpstr>13.1</vt:lpstr>
      <vt:lpstr>13.2</vt:lpstr>
      <vt:lpstr>13.2.a Grafici</vt:lpstr>
      <vt:lpstr>13.3</vt:lpstr>
      <vt:lpstr>13.4-5</vt:lpstr>
      <vt:lpstr>13.6</vt:lpstr>
      <vt:lpstr>13.7</vt:lpstr>
      <vt:lpstr>13.8-9</vt:lpstr>
      <vt:lpstr>13.10-11-12</vt:lpstr>
      <vt:lpstr>13.13</vt:lpstr>
      <vt:lpstr>'13.1'!Area_stampa</vt:lpstr>
      <vt:lpstr>'13.10-11-12'!Area_stampa</vt:lpstr>
      <vt:lpstr>'13.13'!Area_stampa</vt:lpstr>
      <vt:lpstr>'13.2'!Area_stampa</vt:lpstr>
      <vt:lpstr>'13.2.a Grafici'!Area_stampa</vt:lpstr>
      <vt:lpstr>'13.3'!Area_stampa</vt:lpstr>
      <vt:lpstr>'13.4-5'!Area_stampa</vt:lpstr>
      <vt:lpstr>'13.6'!Area_stampa</vt:lpstr>
      <vt:lpstr>'13.7'!Area_stampa</vt:lpstr>
      <vt:lpstr>'13.8-9'!Area_stampa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Rebesco Diego</dc:creator>
  <dc:description/>
  <cp:lastModifiedBy>Zini Emanuele</cp:lastModifiedBy>
  <cp:revision>283</cp:revision>
  <cp:lastPrinted>2026-08-26T07:32:30Z</cp:lastPrinted>
  <dcterms:created xsi:type="dcterms:W3CDTF">2009-03-20T10:27:24Z</dcterms:created>
  <dcterms:modified xsi:type="dcterms:W3CDTF">2026-09-07T14:39:13Z</dcterms:modified>
  <dc:language>it-IT</dc:language>
</cp:coreProperties>
</file>