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332"/>
  <workbookPr dateCompatibility="0"/>
  <mc:AlternateContent xmlns:mc="http://schemas.openxmlformats.org/markup-compatibility/2006">
    <mc:Choice Requires="x15">
      <x15ac:absPath xmlns:x15ac="http://schemas.microsoft.com/office/spreadsheetml/2010/11/ac" url="\\vi.intra.cciaa.net\dfs\dfsvi\Uffici\UO_Statistica\RELAZIONE ECONOMIA\Relazione Economia 2024\09 Internazionalizzazione_Francesca\SITO\"/>
    </mc:Choice>
  </mc:AlternateContent>
  <xr:revisionPtr revIDLastSave="0" documentId="13_ncr:9_{6D4191A6-F7A8-4CC5-9802-F4CF50EB0F32}" xr6:coauthVersionLast="47" xr6:coauthVersionMax="47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Intestazione" sheetId="1" r:id="rId1"/>
    <sheet name="TAV_9_1-9_2" sheetId="2" r:id="rId2"/>
    <sheet name="TAV__9_3-9_4-9_5-9_6" sheetId="3" r:id="rId3"/>
    <sheet name="TAV_9_7-9_8" sheetId="4" r:id="rId4"/>
    <sheet name="TAV_9_9" sheetId="5" r:id="rId5"/>
  </sheets>
  <definedNames>
    <definedName name="Area">"""['file:///A:/edit_prova.xls'#$''.$IV$65536]"""</definedName>
    <definedName name="_xlnm.Print_Area" localSheetId="0">Intestazione!$A$1:$H$32</definedName>
    <definedName name="_xlnm.Print_Area" localSheetId="2">'TAV__9_3-9_4-9_5-9_6'!$A$1:$E$67</definedName>
    <definedName name="_xlnm.Print_Area" localSheetId="1">'TAV_9_1-9_2'!$A$1:$D$55</definedName>
    <definedName name="_xlnm.Print_Area" localSheetId="3">'TAV_9_7-9_8'!$A$1:$G$51</definedName>
    <definedName name="Excel_BuiltIn_Database">"""['file:///C:/Documenti/Lavori/2006/Umbria/Elaborazioni/Tabelle%20Umbria.xls'#$''.$A$1:.$N$18]"""</definedName>
    <definedName name="Excel_BuiltIn_Print_Area" localSheetId="0">Intestazione!$A$1:$I$33</definedName>
    <definedName name="Excel_BuiltIn_Print_Area" localSheetId="2">'TAV__9_3-9_4-9_5-9_6'!$A$1:$E$67</definedName>
    <definedName name="Excel_BuiltIn_Print_Area" localSheetId="1">'TAV_9_1-9_2'!$A$1:$D$55</definedName>
    <definedName name="Excel_BuiltIn_Recorder">"""['file:///C:/Users/Marco%20Mutinelli/Documents/Lavori/2008/Veneto/Rapporto%20finale/Tabelle%20Veneto%20cap1%20file%20di%20servizio.xls'#$''.$A$1:.$A$1048576]"""</definedName>
    <definedName name="HTML_CodePage">1252</definedName>
    <definedName name="HTML_Description">""""""""""""""</definedName>
    <definedName name="HTML_Email">""""""""""""""</definedName>
    <definedName name="HTML_Header">"""""""Tav19"""""""</definedName>
    <definedName name="HTML_LastUpdate">"""""""09/10/98"""""""</definedName>
    <definedName name="HTML_LineAfter">"""FALSE()"""</definedName>
    <definedName name="HTML_LineBefore">"""FALSE()"""</definedName>
    <definedName name="HTML_Name">"""""""lab. inf."""""""</definedName>
    <definedName name="HTML_OBDlg2">"""TRUE()"""</definedName>
    <definedName name="HTML_OBDlg4">"""TRUE()"""</definedName>
    <definedName name="HTML_OS">0</definedName>
    <definedName name="HTML_Title">"""""""SINT5_0"""""""</definedName>
    <definedName name="Nazionientrata">"""['file:///C:/Documenti/IDE_ICE/Param/Tabelle%20uscita.XLS'#$'Settori manifatturiero'.$A$4:.$AE$44]"""</definedName>
    <definedName name="Print_Area" localSheetId="0">Intestazione!$A$1:$I$33</definedName>
    <definedName name="Spazi">"""['file:///C:/Users/Marco%20Mutinelli/Documents/Lavori/2008/Veneto/Rapporto%20finale/Tabelle%20Veneto%20cap1%20file%20di%20servizio.xls'#$''.$A$1]"""</definedName>
    <definedName name="tbCodiciPaese">"""['file:///R:/Schede%20settori/Operatori%20con%20l''estero/ImportExport2013_byPaese.xls'#$tbCodiciPaese.$A$2:.$C$200]"""</definedName>
    <definedName name="temp">"""['file:///C:/Documents%20and%20Settings/Onida/Local%20Settings/Temporary%20Internet%20Files/Content.IE5/QZ09A54Z/Tabelle%20Mutinelli%20(servizio).xls'#$'Settori manifatturiero'.$A$4:.$C$44]"""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25" i="3" l="1"/>
  <c r="C27" i="3"/>
  <c r="C29" i="3"/>
  <c r="C22" i="3"/>
  <c r="C30" i="3"/>
  <c r="C23" i="3"/>
  <c r="C28" i="3"/>
  <c r="C26" i="3"/>
  <c r="C24" i="3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31" i="4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C13" i="3"/>
  <c r="E13" i="3"/>
  <c r="B15" i="3"/>
  <c r="D15" i="3"/>
  <c r="E22" i="3"/>
  <c r="E23" i="3"/>
  <c r="E24" i="3"/>
  <c r="E25" i="3"/>
  <c r="E26" i="3"/>
  <c r="E27" i="3"/>
  <c r="E28" i="3"/>
  <c r="E29" i="3"/>
  <c r="E30" i="3"/>
  <c r="D32" i="3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</calcChain>
</file>

<file path=xl/sharedStrings.xml><?xml version="1.0" encoding="utf-8"?>
<sst xmlns="http://purl.oclc.org/ooxml/spreadsheetml/main" count="194" uniqueCount="128">
  <si>
    <t>Capitolo 9</t>
  </si>
  <si>
    <t>INTERNAZIONALIZZAZIONE</t>
  </si>
  <si>
    <t>TAV. 9.1 - IMPORTAZIONI PER MACROSETTORE (in  euro) – PROVINCIA DI VICENZA</t>
  </si>
  <si>
    <t>Settori</t>
  </si>
  <si>
    <t>A-PRODOTTI DELL'AGRICOLTURA, DELLA SILVICOLTURA E DELLA PESCA</t>
  </si>
  <si>
    <t>B-PRODOTTI DELL'ESTRAZIONE DI MINERALI DA CAVE E MINIERE</t>
  </si>
  <si>
    <t>C-PRODOTTI DELLE ATTIVITÀ MANIFATTURIERE</t>
  </si>
  <si>
    <t>CA-Prodotti alimentari, bevande e tabacco</t>
  </si>
  <si>
    <t>CB-Prodotti tessili, abbigliamento, pelli e accessori</t>
  </si>
  <si>
    <t>CC-Legno e prodotti in legno; carta e stampa</t>
  </si>
  <si>
    <t>CD-Coke e prodotti petroliferi raffinati</t>
  </si>
  <si>
    <t>CE-Sostanze e prodotti chimici</t>
  </si>
  <si>
    <t>CF-Articoli farmaceutici, chimico-medicinali e botanici</t>
  </si>
  <si>
    <t>CG-Articoli in gomma e materie plastiche</t>
  </si>
  <si>
    <t>CH-Metalli di base e prodotti in metallo, esclusi macchine e impianti</t>
  </si>
  <si>
    <t>CI-Computer, apparecchi elettronici e ottici</t>
  </si>
  <si>
    <t>CJ-Apparecchi elettrici</t>
  </si>
  <si>
    <t>CK-Macchinari e apparecchi n.c.a.</t>
  </si>
  <si>
    <t>CL-Mezzi di trasporto</t>
  </si>
  <si>
    <t>CM-Prodotti delle altre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</si>
  <si>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</si>
  <si>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</si>
  <si>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</si>
  <si>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INTRATTEN. E DIVERTIM.</t>
  </si>
  <si>
    <t>V-MERCI DICH. COME PROVV. DI BORDO, MERCI NAZ. DI RIT. E RESP., MERCI VARIE</t>
  </si>
  <si>
    <t>TOTALE</t>
  </si>
  <si>
    <t>Fonte: elaborazioni Camera di Commercio di Vicenza su dati ISTAT Coeweb</t>
  </si>
  <si>
    <t>TAV. 9.2 - ESPORTAZIONI PER MACROSETTORE (in euro) – PROVINCIA DI VICENZA</t>
  </si>
  <si>
    <t>CG-Articoli in gomma e materie plastiche, altri prodotti della lavorazione di minerali non metalliferi</t>
  </si>
  <si>
    <t>R-PRODOTTI DELLE ATTIVITÀ ARTISTICHE, SPORTIVE, DI INTRATTENIMENTO E DIVERTIMENTO</t>
  </si>
  <si>
    <t>V-MERCI DICHIARATE COME PROVVISTE DI BORDO, MERCI NAZIONALI DI RITORNO E RESPINTE, MERCI VARIE</t>
  </si>
  <si>
    <t>Classe di valore (migliaia di euro)</t>
  </si>
  <si>
    <t>VENETO</t>
  </si>
  <si>
    <t>VICENZA</t>
  </si>
  <si>
    <t>n.</t>
  </si>
  <si>
    <t>% sul tot. Esportatori</t>
  </si>
  <si>
    <t>0-75</t>
  </si>
  <si>
    <t>75-250</t>
  </si>
  <si>
    <t>250-750</t>
  </si>
  <si>
    <t>750-2.500</t>
  </si>
  <si>
    <t>2.500-5.000</t>
  </si>
  <si>
    <t>5.000-15.000</t>
  </si>
  <si>
    <t>15.000-50.000</t>
  </si>
  <si>
    <t>oltre 50.000</t>
  </si>
  <si>
    <t>Totale</t>
  </si>
  <si>
    <t>Numero imprese attive</t>
  </si>
  <si>
    <t>% su tot imprese</t>
  </si>
  <si>
    <t>Fonte: elaborazioni Camera di Commercio di Vicenza su dati ISTAT e Unioncamere Veneto</t>
  </si>
  <si>
    <t>PAESE</t>
  </si>
  <si>
    <t>Stati Uniti</t>
  </si>
  <si>
    <t>Svizzera</t>
  </si>
  <si>
    <t>Regno Unito</t>
  </si>
  <si>
    <t>Germania</t>
  </si>
  <si>
    <t>Francia</t>
  </si>
  <si>
    <t>Spagna</t>
  </si>
  <si>
    <t>Polonia</t>
  </si>
  <si>
    <t>Austria</t>
  </si>
  <si>
    <t>Turchia</t>
  </si>
  <si>
    <t>Paesi Bassi</t>
  </si>
  <si>
    <t>Cina</t>
  </si>
  <si>
    <t>Fonte: elaborazioni Camera di Commercio di Vicenza su dati ISTAT</t>
  </si>
  <si>
    <t>N.b.: una impresa può aver esportato in più paesi ed importato da più paesi (l'impresa è conteggiata più volte)</t>
  </si>
  <si>
    <t>TAV. 9.7 - VICENZA: PRIMI 20 PAESI PER VALORE DELLE ESPORTAZIONI MANIFATTURIERE (valori in euro)</t>
  </si>
  <si>
    <t>pos.</t>
  </si>
  <si>
    <t>Paesi</t>
  </si>
  <si>
    <t>var.%</t>
  </si>
  <si>
    <t xml:space="preserve">Germania </t>
  </si>
  <si>
    <t xml:space="preserve">Stati Uniti </t>
  </si>
  <si>
    <t xml:space="preserve">Francia </t>
  </si>
  <si>
    <t xml:space="preserve">Spagna </t>
  </si>
  <si>
    <t xml:space="preserve">Regno Unito </t>
  </si>
  <si>
    <t xml:space="preserve">Polonia </t>
  </si>
  <si>
    <t xml:space="preserve">Svizzera </t>
  </si>
  <si>
    <t xml:space="preserve">Romania </t>
  </si>
  <si>
    <t xml:space="preserve">Turchia </t>
  </si>
  <si>
    <t xml:space="preserve">Paesi Bassi </t>
  </si>
  <si>
    <t xml:space="preserve">Austria </t>
  </si>
  <si>
    <t xml:space="preserve">Cina </t>
  </si>
  <si>
    <t xml:space="preserve">Emirati Arabi Uniti </t>
  </si>
  <si>
    <t xml:space="preserve">Belgio </t>
  </si>
  <si>
    <t xml:space="preserve">Messico </t>
  </si>
  <si>
    <t xml:space="preserve">Svezia </t>
  </si>
  <si>
    <t xml:space="preserve">Canada </t>
  </si>
  <si>
    <t xml:space="preserve">India </t>
  </si>
  <si>
    <t>Tipologia merceologica</t>
  </si>
  <si>
    <t>CK282-Altre macchine di impiego generale</t>
  </si>
  <si>
    <t>CK289-Altre macchine per impieghi speciali</t>
  </si>
  <si>
    <t>CK281-Macchine di impiego generale</t>
  </si>
  <si>
    <t>CH259-Altri prodotti in metallo</t>
  </si>
  <si>
    <t>CH241-Prodotti della siderurgia</t>
  </si>
  <si>
    <t>CG222-Articoli in materie plastiche</t>
  </si>
  <si>
    <t xml:space="preserve">CJ273-Apparecchiature di cablaggio </t>
  </si>
  <si>
    <t>CM310-Mobili</t>
  </si>
  <si>
    <t>CK283-Macchine per l'agricoltura e la silvicoltura</t>
  </si>
  <si>
    <t>CH244-Metalli di base preziosi e altri metalli non ferrosi</t>
  </si>
  <si>
    <t>CH243-Altri prodotti della prima trasformazione dell'acciaio</t>
  </si>
  <si>
    <t>CB152-Calzature</t>
  </si>
  <si>
    <t>TAV. 9.9 - VICENZA - PRIME 20 MERCI PER VALORE DELLE IMPORTAZIONI (valori in euro)</t>
  </si>
  <si>
    <t>tipologia merceologica</t>
  </si>
  <si>
    <t>AA011-Prodotti di colture agricole non permanenti</t>
  </si>
  <si>
    <t>CA101-Carne lavorata e conservata e prodotti a base di carne</t>
  </si>
  <si>
    <t>CA105-Prodotti delle industrie lattiero-casearie</t>
  </si>
  <si>
    <t>CL291-Autoveicoli</t>
  </si>
  <si>
    <t>Relazione sullo stato dell'economia vicentina nel 2024</t>
  </si>
  <si>
    <t xml:space="preserve">Cechia </t>
  </si>
  <si>
    <t xml:space="preserve">Giappone </t>
  </si>
  <si>
    <t>CA110-Bevande</t>
  </si>
  <si>
    <t>CC171-Pasta-carta, carta e cartone</t>
  </si>
  <si>
    <t>CB141-Articoli di abbigliamento, escluso l'abbigliamento in pelliccia</t>
  </si>
  <si>
    <t xml:space="preserve">CM321-Gioielleria, bigiotteria </t>
  </si>
  <si>
    <t>CB151-Cuoio conciato e lavorato; articoli da viaggio, borse, pelletteria</t>
  </si>
  <si>
    <t>CJ271-Motori, generatori e trasformatori elettricI</t>
  </si>
  <si>
    <t>CE201-Prodotti chimici di base, fertilizzanti</t>
  </si>
  <si>
    <t xml:space="preserve">CK284-Macchine per la formatura dei metalli </t>
  </si>
  <si>
    <t>EE381-Rifiuti</t>
  </si>
  <si>
    <t>CJ279-Altre apparecchiature elettriche</t>
  </si>
  <si>
    <t>CE201-Prodotti chimici di base, fertilizzanti e composti azotati</t>
  </si>
  <si>
    <t>CJ271-Motori, generatori e trasformatori elettrici</t>
  </si>
  <si>
    <t>VV899-Merci dichiarate come provviste di bordo</t>
  </si>
  <si>
    <t>TAB. 9.3 – ESPORTATORI PER CLASSI DI VALORE -  VENETO E VICENZA - ANNO 2024</t>
  </si>
  <si>
    <t>Romania</t>
  </si>
  <si>
    <t>TAV 9.5 – PRIMI 10 PAESI NEL 2024 PER N. DI OPERATORI VICENTINI (P. IVA) ALL'EXPORT</t>
  </si>
  <si>
    <t>TAV 9.6 - PRIMI 10 PAESI NEL 2024 PER N. DI OPERATORI VICENTINI (P.IVA) ALL'IMPORT</t>
  </si>
  <si>
    <t>https://annuarioistatice.istat.it/attiv_intern/attivita.html#operatori</t>
  </si>
  <si>
    <t>annuario istat-ice</t>
  </si>
  <si>
    <t>imprese attive: C stat</t>
  </si>
  <si>
    <t>TAV. 9.8 - VICENZA - PRIME 20 MERCI PER VALORE DELLE ESPORTAZIONI (€)</t>
  </si>
  <si>
    <t>TAB. 9.4 - ESPORTATORI PER CLASSI DI VALORE, ITALIA - ANNI 2023 e 2024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</si>
</sst>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,##0.00\ ;#,##0.00\ ;\-#\ ;@\ "/>
    <numFmt numFmtId="165" formatCode="_-&quot;€ &quot;* #,##0.00_-;&quot;-€ &quot;* #,##0.00_-;_-&quot;€ &quot;* \-??_-;_-@_-"/>
    <numFmt numFmtId="166" formatCode="_-* #,##0_-;\-* #,##0_-;_-* \-_-;_-@_-"/>
    <numFmt numFmtId="167" formatCode="_-* #,##0.00_-;\-* #,##0.00_-;_-* \-??_-;_-@_-"/>
    <numFmt numFmtId="168" formatCode="#,##0;&quot;- &quot;#,##0;&quot;  - &quot;"/>
    <numFmt numFmtId="169" formatCode="#,##0;&quot;- &quot;#,##0;_-&quot; - &quot;"/>
    <numFmt numFmtId="170" formatCode="[$€-410]\ #,##0.00;[Red]\-[$€-410]\ #,##0.00"/>
    <numFmt numFmtId="171" formatCode="#,##0.0\ "/>
    <numFmt numFmtId="172" formatCode="#,##0.0_-"/>
    <numFmt numFmtId="173" formatCode="#,##0.00\ "/>
    <numFmt numFmtId="174" formatCode="#,##0.00_-"/>
    <numFmt numFmtId="175" formatCode="0\ "/>
    <numFmt numFmtId="176" formatCode="#,##0_-"/>
    <numFmt numFmtId="177" formatCode="* #,##0;&quot;- &quot;#,##0;_*&quot; -&quot;"/>
    <numFmt numFmtId="178" formatCode="_-&quot;L. &quot;* #,##0_-;&quot;-L. &quot;* #,##0_-;_-&quot;L. &quot;* \-_-;_-@_-"/>
    <numFmt numFmtId="179" formatCode="0.0%"/>
    <numFmt numFmtId="180" formatCode="#,##0\ ;#,##0\ ;\-#\ ;@\ "/>
  </numFmts>
  <fonts count="44">
    <font>
      <sz val="11"/>
      <color indexed="8"/>
      <name val="Aptos Narrow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b/>
      <sz val="12"/>
      <color indexed="9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14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i/>
      <u/>
      <sz val="11"/>
      <color indexed="8"/>
      <name val="Calibri"/>
      <family val="2"/>
    </font>
    <font>
      <sz val="8"/>
      <color indexed="8"/>
      <name val="Tahoma"/>
      <family val="2"/>
    </font>
    <font>
      <sz val="8"/>
      <name val="Arial Narrow"/>
      <family val="2"/>
    </font>
    <font>
      <i/>
      <sz val="8"/>
      <color indexed="8"/>
      <name val="Tahoma"/>
      <family val="2"/>
    </font>
    <font>
      <b/>
      <i/>
      <sz val="8"/>
      <color indexed="8"/>
      <name val="Tahoma"/>
      <family val="2"/>
    </font>
    <font>
      <b/>
      <sz val="8"/>
      <color indexed="16"/>
      <name val="Tahoma"/>
      <family val="2"/>
    </font>
    <font>
      <b/>
      <sz val="9"/>
      <color indexed="9"/>
      <name val="Arial Narrow"/>
      <family val="2"/>
    </font>
    <font>
      <b/>
      <i/>
      <sz val="10"/>
      <color indexed="8"/>
      <name val="Tahoma"/>
      <family val="2"/>
    </font>
    <font>
      <b/>
      <sz val="10"/>
      <color indexed="18"/>
      <name val="Tahoma"/>
      <family val="2"/>
    </font>
    <font>
      <sz val="10"/>
      <name val="Arial Narrow"/>
      <family val="2"/>
    </font>
    <font>
      <sz val="12"/>
      <color indexed="17"/>
      <name val="Calibri"/>
      <family val="2"/>
    </font>
    <font>
      <sz val="14"/>
      <color indexed="8"/>
      <name val="Source Sans Pro Light"/>
      <family val="2"/>
      <charset val="1"/>
    </font>
    <font>
      <sz val="14"/>
      <color indexed="8"/>
      <name val="Times New Roman"/>
      <family val="1"/>
    </font>
    <font>
      <b/>
      <sz val="14"/>
      <color indexed="8"/>
      <name val="Source Sans Pro Light"/>
      <family val="2"/>
      <charset val="1"/>
    </font>
    <font>
      <sz val="20"/>
      <color indexed="8"/>
      <name val="Source Sans Pro Light"/>
      <family val="2"/>
      <charset val="1"/>
    </font>
    <font>
      <b/>
      <sz val="20"/>
      <color indexed="8"/>
      <name val="Source Sans Pro Light"/>
      <family val="2"/>
      <charset val="1"/>
    </font>
    <font>
      <sz val="20"/>
      <color indexed="8"/>
      <name val="Times New Roman"/>
      <family val="1"/>
    </font>
    <font>
      <sz val="11"/>
      <color indexed="8"/>
      <name val="Source Sans Pro Light"/>
      <family val="2"/>
      <charset val="1"/>
    </font>
    <font>
      <b/>
      <sz val="11"/>
      <color indexed="8"/>
      <name val="Source Sans Pro Light"/>
      <family val="2"/>
      <charset val="1"/>
    </font>
    <font>
      <sz val="11"/>
      <name val="Source Sans Pro Light"/>
      <family val="2"/>
      <charset val="1"/>
    </font>
    <font>
      <b/>
      <sz val="11"/>
      <name val="Source Sans Pro Light"/>
      <family val="2"/>
      <charset val="1"/>
    </font>
    <font>
      <b/>
      <sz val="10"/>
      <color indexed="8"/>
      <name val="Arial"/>
      <family val="2"/>
    </font>
    <font>
      <sz val="9"/>
      <color indexed="8"/>
      <name val="Source Sans Pro Light"/>
      <family val="2"/>
      <charset val="1"/>
    </font>
    <font>
      <sz val="9"/>
      <color indexed="8"/>
      <name val="Calibri"/>
      <family val="2"/>
    </font>
    <font>
      <i/>
      <sz val="11"/>
      <color indexed="8"/>
      <name val="Source Sans Pro Light"/>
      <family val="2"/>
      <charset val="1"/>
    </font>
    <font>
      <sz val="11"/>
      <color indexed="8"/>
      <name val="Aptos Narrow"/>
      <family val="2"/>
    </font>
    <font>
      <b/>
      <sz val="11"/>
      <color indexed="8"/>
      <name val="Source Sans Pro Light"/>
      <family val="2"/>
    </font>
    <font>
      <sz val="11"/>
      <color indexed="8"/>
      <name val="Source Sans Pro Light"/>
      <family val="2"/>
    </font>
    <font>
      <b/>
      <sz val="11"/>
      <name val="Source Sans Pro Light"/>
      <family val="2"/>
    </font>
    <font>
      <sz val="11"/>
      <name val="Source Sans Pro Light"/>
      <family val="2"/>
    </font>
    <font>
      <sz val="9"/>
      <name val="Source Sans Pro Light"/>
      <family val="2"/>
    </font>
    <font>
      <sz val="11"/>
      <color rgb="FFFF0000"/>
      <name val="Source Sans Pro Light"/>
      <family val="2"/>
    </font>
    <font>
      <b/>
      <sz val="11"/>
      <color rgb="FFFF0000"/>
      <name val="Source Sans Pro Light"/>
      <family val="2"/>
    </font>
    <font>
      <sz val="9"/>
      <color indexed="8"/>
      <name val="Source Sans Pro Light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9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21"/>
        <bgColor indexed="38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9">
    <border>
      <start/>
      <end/>
      <top/>
      <bottom/>
      <diagonal/>
    </border>
    <border>
      <start/>
      <end/>
      <top/>
      <bottom style="hair">
        <color indexed="21"/>
      </bottom>
      <diagonal/>
    </border>
    <border>
      <start/>
      <end/>
      <top/>
      <bottom style="hair">
        <color indexed="8"/>
      </bottom>
      <diagonal/>
    </border>
    <border>
      <start style="hair">
        <color indexed="21"/>
      </start>
      <end style="hair">
        <color indexed="21"/>
      </end>
      <top style="hair">
        <color indexed="21"/>
      </top>
      <bottom style="hair">
        <color indexed="21"/>
      </bottom>
      <diagonal/>
    </border>
    <border>
      <start style="thin">
        <color indexed="21"/>
      </start>
      <end style="thin">
        <color indexed="21"/>
      </end>
      <top style="thin">
        <color indexed="21"/>
      </top>
      <bottom style="thin">
        <color indexed="21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 style="hair">
        <color indexed="64"/>
      </end>
      <top/>
      <bottom/>
      <diagonal/>
    </border>
    <border>
      <start/>
      <end/>
      <top style="hair">
        <color indexed="64"/>
      </top>
      <bottom/>
      <diagonal/>
    </border>
    <border>
      <start style="hair">
        <color indexed="8"/>
      </start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 style="hair">
        <color indexed="8"/>
      </end>
      <top style="hair">
        <color indexed="8"/>
      </top>
      <bottom/>
      <diagonal/>
    </border>
    <border>
      <start style="hair">
        <color indexed="8"/>
      </start>
      <end style="hair">
        <color indexed="8"/>
      </end>
      <top/>
      <bottom style="hair">
        <color indexed="8"/>
      </bottom>
      <diagonal/>
    </border>
    <border>
      <start style="dotted">
        <color indexed="64"/>
      </start>
      <end style="dotted">
        <color indexed="64"/>
      </end>
      <top style="dotted">
        <color indexed="64"/>
      </top>
      <bottom style="dotted">
        <color indexed="64"/>
      </bottom>
      <diagonal/>
    </border>
    <border>
      <start/>
      <end style="hair">
        <color indexed="8"/>
      </end>
      <top/>
      <bottom/>
      <diagonal/>
    </border>
    <border>
      <start/>
      <end/>
      <top style="hair">
        <color indexed="8"/>
      </top>
      <bottom/>
      <diagonal/>
    </border>
    <border>
      <start/>
      <end/>
      <top style="hair">
        <color indexed="8"/>
      </top>
      <bottom style="hair">
        <color indexed="8"/>
      </bottom>
      <diagonal/>
    </border>
    <border>
      <start style="hair">
        <color indexed="8"/>
      </start>
      <end style="hair">
        <color indexed="8"/>
      </end>
      <top/>
      <bottom/>
      <diagonal/>
    </border>
    <border>
      <start style="hair">
        <color indexed="8"/>
      </start>
      <end/>
      <top/>
      <bottom style="hair">
        <color indexed="8"/>
      </bottom>
      <diagonal/>
    </border>
  </borders>
  <cellStyleXfs count="110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2" borderId="0" applyBorder="0" applyProtection="0"/>
    <xf numFmtId="0" fontId="1" fillId="5" borderId="0" applyBorder="0" applyProtection="0"/>
    <xf numFmtId="0" fontId="1" fillId="3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6" borderId="0" applyBorder="0" applyProtection="0"/>
    <xf numFmtId="0" fontId="1" fillId="9" borderId="0" applyBorder="0" applyProtection="0"/>
    <xf numFmtId="0" fontId="1" fillId="3" borderId="0" applyBorder="0" applyProtection="0"/>
    <xf numFmtId="0" fontId="2" fillId="10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6" borderId="0" applyBorder="0" applyProtection="0"/>
    <xf numFmtId="0" fontId="2" fillId="10" borderId="0" applyBorder="0" applyProtection="0"/>
    <xf numFmtId="0" fontId="2" fillId="3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0" borderId="0" applyBorder="0" applyProtection="0"/>
    <xf numFmtId="0" fontId="2" fillId="13" borderId="0" applyBorder="0" applyProtection="0"/>
    <xf numFmtId="0" fontId="3" fillId="14" borderId="0" applyBorder="0" applyProtection="0"/>
    <xf numFmtId="164" fontId="4" fillId="0" borderId="0" applyBorder="0" applyProtection="0"/>
    <xf numFmtId="165" fontId="5" fillId="0" borderId="0" applyFill="0" applyBorder="0" applyAlignment="0" applyProtection="0"/>
    <xf numFmtId="164" fontId="4" fillId="0" borderId="0" applyBorder="0" applyProtection="0"/>
    <xf numFmtId="166" fontId="35" fillId="0" borderId="0" applyFill="0" applyBorder="0" applyAlignment="0" applyProtection="0"/>
    <xf numFmtId="166" fontId="35" fillId="0" borderId="0" applyFill="0" applyBorder="0" applyAlignment="0" applyProtection="0"/>
    <xf numFmtId="166" fontId="35" fillId="0" borderId="0" applyFill="0" applyBorder="0" applyAlignment="0" applyProtection="0"/>
    <xf numFmtId="166" fontId="35" fillId="0" borderId="0" applyFill="0" applyBorder="0" applyAlignment="0" applyProtection="0"/>
    <xf numFmtId="167" fontId="35" fillId="0" borderId="0" applyFill="0" applyBorder="0" applyAlignment="0" applyProtection="0"/>
    <xf numFmtId="167" fontId="5" fillId="0" borderId="0" applyFill="0" applyBorder="0" applyAlignment="0" applyProtection="0"/>
    <xf numFmtId="167" fontId="35" fillId="0" borderId="0" applyFill="0" applyBorder="0" applyAlignment="0" applyProtection="0"/>
    <xf numFmtId="167" fontId="5" fillId="0" borderId="0" applyFill="0" applyBorder="0" applyAlignment="0" applyProtection="0"/>
    <xf numFmtId="167" fontId="35" fillId="0" borderId="0" applyFill="0" applyBorder="0" applyAlignment="0" applyProtection="0"/>
    <xf numFmtId="167" fontId="6" fillId="0" borderId="0" applyFill="0" applyBorder="0" applyAlignment="0" applyProtection="0"/>
    <xf numFmtId="167" fontId="35" fillId="0" borderId="0" applyFill="0" applyBorder="0" applyAlignment="0" applyProtection="0"/>
    <xf numFmtId="167" fontId="35" fillId="0" borderId="0" applyFill="0" applyBorder="0" applyAlignment="0" applyProtection="0"/>
    <xf numFmtId="0" fontId="7" fillId="15" borderId="0" applyBorder="0" applyProtection="0"/>
    <xf numFmtId="0" fontId="8" fillId="0" borderId="0" applyBorder="0" applyProtection="0"/>
    <xf numFmtId="0" fontId="9" fillId="0" borderId="0"/>
    <xf numFmtId="0" fontId="35" fillId="0" borderId="0"/>
    <xf numFmtId="0" fontId="5" fillId="0" borderId="0" applyNumberForma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8" fillId="0" borderId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8" fillId="0" borderId="0" applyBorder="0" applyProtection="0"/>
    <xf numFmtId="0" fontId="6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8" fillId="0" borderId="0" applyBorder="0" applyProtection="0"/>
    <xf numFmtId="0" fontId="8" fillId="0" borderId="0" applyBorder="0" applyProtection="0"/>
    <xf numFmtId="168" fontId="4" fillId="0" borderId="0" applyBorder="0" applyProtection="0"/>
    <xf numFmtId="169" fontId="5" fillId="0" borderId="0" applyFill="0" applyBorder="0" applyAlignment="0" applyProtection="0"/>
    <xf numFmtId="9" fontId="4" fillId="0" borderId="0" applyBorder="0" applyProtection="0"/>
    <xf numFmtId="9" fontId="4" fillId="0" borderId="0" applyBorder="0" applyProtection="0"/>
    <xf numFmtId="9" fontId="6" fillId="0" borderId="0" applyFill="0" applyBorder="0" applyAlignment="0" applyProtection="0"/>
    <xf numFmtId="9" fontId="35" fillId="0" borderId="0" applyFill="0" applyBorder="0" applyAlignment="0" applyProtection="0"/>
    <xf numFmtId="9" fontId="5" fillId="0" borderId="0" applyFill="0" applyBorder="0" applyAlignment="0" applyProtection="0"/>
    <xf numFmtId="9" fontId="35" fillId="0" borderId="0" applyFill="0" applyBorder="0" applyAlignment="0" applyProtection="0"/>
    <xf numFmtId="9" fontId="6" fillId="0" borderId="0" applyFill="0" applyBorder="0" applyAlignment="0" applyProtection="0"/>
    <xf numFmtId="170" fontId="10" fillId="0" borderId="0" applyBorder="0" applyProtection="0"/>
    <xf numFmtId="171" fontId="11" fillId="0" borderId="1" applyProtection="0">
      <alignment horizontal="right" vertical="center"/>
    </xf>
    <xf numFmtId="172" fontId="12" fillId="0" borderId="2">
      <alignment horizontal="right" vertical="center"/>
    </xf>
    <xf numFmtId="172" fontId="12" fillId="0" borderId="2">
      <alignment horizontal="right" vertical="center"/>
    </xf>
    <xf numFmtId="172" fontId="12" fillId="0" borderId="2">
      <alignment horizontal="right" vertical="center"/>
    </xf>
    <xf numFmtId="173" fontId="11" fillId="0" borderId="1" applyProtection="0">
      <alignment horizontal="right" vertical="center"/>
    </xf>
    <xf numFmtId="174" fontId="12" fillId="0" borderId="2">
      <alignment horizontal="right" vertical="center"/>
    </xf>
    <xf numFmtId="174" fontId="12" fillId="0" borderId="2">
      <alignment horizontal="right" vertical="center"/>
    </xf>
    <xf numFmtId="174" fontId="12" fillId="0" borderId="2">
      <alignment horizontal="right" vertical="center"/>
    </xf>
    <xf numFmtId="49" fontId="11" fillId="0" borderId="1" applyProtection="0">
      <alignment vertical="center" wrapText="1"/>
    </xf>
    <xf numFmtId="49" fontId="12" fillId="0" borderId="2">
      <alignment vertical="center" wrapText="1"/>
    </xf>
    <xf numFmtId="49" fontId="12" fillId="0" borderId="2">
      <alignment vertical="center" wrapText="1"/>
    </xf>
    <xf numFmtId="49" fontId="12" fillId="0" borderId="2">
      <alignment vertical="center" wrapText="1"/>
    </xf>
    <xf numFmtId="0" fontId="13" fillId="0" borderId="0" applyBorder="0" applyProtection="0">
      <alignment horizontal="left" vertical="center"/>
    </xf>
    <xf numFmtId="175" fontId="11" fillId="0" borderId="1" applyProtection="0">
      <alignment horizontal="right" vertical="center"/>
    </xf>
    <xf numFmtId="176" fontId="12" fillId="0" borderId="2">
      <alignment horizontal="right" vertical="center"/>
    </xf>
    <xf numFmtId="176" fontId="12" fillId="0" borderId="2">
      <alignment horizontal="right" vertical="center"/>
    </xf>
    <xf numFmtId="176" fontId="12" fillId="0" borderId="2">
      <alignment horizontal="right" vertical="center"/>
    </xf>
    <xf numFmtId="49" fontId="14" fillId="6" borderId="3" applyProtection="0">
      <alignment horizontal="center" vertical="center" wrapText="1"/>
    </xf>
    <xf numFmtId="49" fontId="14" fillId="4" borderId="3" applyProtection="0">
      <alignment horizontal="center" vertical="center" wrapText="1"/>
    </xf>
    <xf numFmtId="49" fontId="15" fillId="4" borderId="4">
      <alignment horizontal="center" vertical="center" wrapText="1"/>
    </xf>
    <xf numFmtId="49" fontId="15" fillId="4" borderId="4">
      <alignment horizontal="center" vertical="center" wrapText="1"/>
    </xf>
    <xf numFmtId="49" fontId="15" fillId="4" borderId="4">
      <alignment horizontal="center" vertical="center" wrapText="1"/>
    </xf>
    <xf numFmtId="49" fontId="15" fillId="4" borderId="4">
      <alignment horizontal="center" vertical="center" wrapText="1"/>
    </xf>
    <xf numFmtId="0" fontId="12" fillId="4" borderId="5">
      <alignment horizontal="center" vertical="center" wrapText="1"/>
    </xf>
    <xf numFmtId="0" fontId="12" fillId="4" borderId="5">
      <alignment horizontal="center" vertical="center" wrapText="1"/>
    </xf>
    <xf numFmtId="0" fontId="12" fillId="4" borderId="5">
      <alignment horizontal="center" vertical="center" wrapText="1"/>
    </xf>
    <xf numFmtId="49" fontId="16" fillId="16" borderId="5">
      <alignment horizontal="center" vertical="center" wrapText="1"/>
    </xf>
    <xf numFmtId="49" fontId="16" fillId="16" borderId="5">
      <alignment horizontal="center" vertical="center" wrapText="1"/>
    </xf>
    <xf numFmtId="49" fontId="16" fillId="16" borderId="5">
      <alignment horizontal="center" vertical="center" wrapText="1"/>
    </xf>
    <xf numFmtId="49" fontId="17" fillId="0" borderId="0" applyBorder="0" applyProtection="0">
      <alignment horizontal="left" vertical="center"/>
    </xf>
    <xf numFmtId="49" fontId="18" fillId="0" borderId="0">
      <alignment horizontal="left" vertical="center"/>
    </xf>
    <xf numFmtId="177" fontId="19" fillId="0" borderId="0"/>
    <xf numFmtId="0" fontId="20" fillId="17" borderId="0" applyBorder="0" applyProtection="0"/>
    <xf numFmtId="178" fontId="35" fillId="0" borderId="0" applyFill="0" applyBorder="0" applyAlignment="0" applyProtection="0"/>
  </cellStyleXfs>
  <cellXfs count="124">
    <xf numFmtId="0" fontId="0" fillId="0" borderId="0" xfId="0"/>
    <xf numFmtId="0" fontId="21" fillId="0" borderId="0" xfId="65" applyNumberFormat="1" applyFont="1" applyFill="1" applyBorder="1" applyAlignment="1" applyProtection="1"/>
    <xf numFmtId="0" fontId="22" fillId="0" borderId="0" xfId="65" applyNumberFormat="1" applyFont="1" applyFill="1" applyBorder="1" applyAlignment="1" applyProtection="1"/>
    <xf numFmtId="0" fontId="22" fillId="0" borderId="0" xfId="0" applyNumberFormat="1" applyFont="1"/>
    <xf numFmtId="0" fontId="23" fillId="0" borderId="0" xfId="65" applyNumberFormat="1" applyFont="1" applyFill="1" applyBorder="1" applyAlignment="1" applyProtection="1"/>
    <xf numFmtId="0" fontId="21" fillId="0" borderId="2" xfId="65" applyNumberFormat="1" applyFont="1" applyFill="1" applyBorder="1" applyAlignment="1" applyProtection="1"/>
    <xf numFmtId="0" fontId="24" fillId="0" borderId="0" xfId="65" applyNumberFormat="1" applyFont="1" applyFill="1" applyBorder="1" applyAlignment="1" applyProtection="1"/>
    <xf numFmtId="0" fontId="25" fillId="0" borderId="0" xfId="65" applyNumberFormat="1" applyFont="1" applyFill="1" applyBorder="1" applyAlignment="1" applyProtection="1"/>
    <xf numFmtId="0" fontId="26" fillId="0" borderId="0" xfId="65" applyNumberFormat="1" applyFont="1" applyFill="1" applyBorder="1" applyAlignment="1" applyProtection="1"/>
    <xf numFmtId="0" fontId="26" fillId="0" borderId="0" xfId="0" applyNumberFormat="1" applyFont="1"/>
    <xf numFmtId="0" fontId="27" fillId="0" borderId="0" xfId="0" applyNumberFormat="1" applyFont="1" applyFill="1" applyAlignment="1">
      <alignment horizontal="center" vertical="center" wrapText="1"/>
    </xf>
    <xf numFmtId="0" fontId="27" fillId="0" borderId="0" xfId="0" applyNumberFormat="1" applyFont="1"/>
    <xf numFmtId="0" fontId="8" fillId="0" borderId="0" xfId="0" applyNumberFormat="1" applyFont="1"/>
    <xf numFmtId="0" fontId="28" fillId="0" borderId="6" xfId="0" applyNumberFormat="1" applyFont="1" applyFill="1" applyBorder="1" applyAlignment="1">
      <alignment horizontal="center" vertical="center" wrapText="1"/>
    </xf>
    <xf numFmtId="3" fontId="27" fillId="0" borderId="6" xfId="0" applyNumberFormat="1" applyFont="1" applyBorder="1"/>
    <xf numFmtId="3" fontId="27" fillId="0" borderId="6" xfId="0" applyNumberFormat="1" applyFont="1" applyFill="1" applyBorder="1"/>
    <xf numFmtId="3" fontId="29" fillId="0" borderId="6" xfId="0" applyNumberFormat="1" applyFont="1" applyFill="1" applyBorder="1"/>
    <xf numFmtId="0" fontId="28" fillId="0" borderId="6" xfId="0" applyNumberFormat="1" applyFont="1" applyFill="1" applyBorder="1" applyAlignment="1">
      <alignment horizontal="left" vertical="center" wrapText="1"/>
    </xf>
    <xf numFmtId="179" fontId="27" fillId="0" borderId="0" xfId="0" applyNumberFormat="1" applyFont="1" applyFill="1" applyAlignment="1">
      <alignment horizontal="center" vertical="center" wrapText="1"/>
    </xf>
    <xf numFmtId="3" fontId="27" fillId="0" borderId="6" xfId="0" applyNumberFormat="1" applyFont="1" applyBorder="1" applyAlignment="1" applyProtection="1">
      <alignment horizontal="right" vertical="center"/>
    </xf>
    <xf numFmtId="0" fontId="28" fillId="0" borderId="0" xfId="0" applyNumberFormat="1" applyFont="1" applyFill="1" applyAlignment="1">
      <alignment horizontal="center" vertical="center" wrapText="1"/>
    </xf>
    <xf numFmtId="3" fontId="28" fillId="0" borderId="6" xfId="0" applyNumberFormat="1" applyFont="1" applyBorder="1" applyAlignment="1">
      <alignment horizontal="center"/>
    </xf>
    <xf numFmtId="3" fontId="28" fillId="0" borderId="6" xfId="0" applyNumberFormat="1" applyFont="1" applyFill="1" applyBorder="1" applyAlignment="1">
      <alignment horizontal="center"/>
    </xf>
    <xf numFmtId="3" fontId="30" fillId="0" borderId="6" xfId="0" applyNumberFormat="1" applyFont="1" applyFill="1" applyBorder="1" applyAlignment="1">
      <alignment horizontal="center"/>
    </xf>
    <xf numFmtId="179" fontId="27" fillId="0" borderId="0" xfId="68" applyNumberFormat="1" applyFont="1" applyBorder="1" applyProtection="1"/>
    <xf numFmtId="3" fontId="27" fillId="0" borderId="0" xfId="0" applyNumberFormat="1" applyFont="1" applyAlignment="1">
      <alignment horizontal="right"/>
    </xf>
    <xf numFmtId="0" fontId="28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 vertical="center" wrapText="1"/>
    </xf>
    <xf numFmtId="179" fontId="27" fillId="0" borderId="0" xfId="68" applyNumberFormat="1" applyFont="1" applyFill="1" applyBorder="1" applyAlignment="1" applyProtection="1">
      <alignment horizontal="center" vertical="center" wrapText="1"/>
    </xf>
    <xf numFmtId="4" fontId="27" fillId="0" borderId="0" xfId="0" applyNumberFormat="1" applyFont="1" applyAlignment="1">
      <alignment horizontal="center" vertical="center" wrapText="1"/>
    </xf>
    <xf numFmtId="1" fontId="27" fillId="0" borderId="0" xfId="0" applyNumberFormat="1" applyFont="1" applyFill="1" applyAlignment="1">
      <alignment horizontal="center" vertical="center" wrapText="1"/>
    </xf>
    <xf numFmtId="3" fontId="29" fillId="0" borderId="6" xfId="0" applyNumberFormat="1" applyFont="1" applyBorder="1"/>
    <xf numFmtId="179" fontId="27" fillId="0" borderId="0" xfId="0" applyNumberFormat="1" applyFont="1"/>
    <xf numFmtId="3" fontId="27" fillId="0" borderId="0" xfId="0" applyNumberFormat="1" applyFont="1"/>
    <xf numFmtId="3" fontId="30" fillId="0" borderId="6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NumberFormat="1" applyFont="1" applyFill="1" applyAlignment="1">
      <alignment horizontal="left" vertical="center" wrapText="1"/>
    </xf>
    <xf numFmtId="3" fontId="27" fillId="0" borderId="6" xfId="0" applyNumberFormat="1" applyFont="1" applyFill="1" applyBorder="1" applyAlignment="1">
      <alignment horizontal="right" vertical="center" wrapText="1"/>
    </xf>
    <xf numFmtId="179" fontId="28" fillId="0" borderId="6" xfId="68" applyNumberFormat="1" applyFont="1" applyFill="1" applyBorder="1" applyAlignment="1" applyProtection="1">
      <alignment horizontal="center" vertical="center" wrapText="1"/>
    </xf>
    <xf numFmtId="0" fontId="27" fillId="0" borderId="6" xfId="0" applyNumberFormat="1" applyFont="1" applyBorder="1" applyAlignment="1">
      <alignment horizontal="center" vertical="center"/>
    </xf>
    <xf numFmtId="0" fontId="28" fillId="0" borderId="6" xfId="0" applyNumberFormat="1" applyFont="1" applyBorder="1" applyAlignment="1">
      <alignment horizontal="left" vertical="center"/>
    </xf>
    <xf numFmtId="3" fontId="27" fillId="0" borderId="6" xfId="0" applyNumberFormat="1" applyFont="1" applyBorder="1" applyAlignment="1">
      <alignment horizontal="center" vertical="center"/>
    </xf>
    <xf numFmtId="179" fontId="27" fillId="0" borderId="6" xfId="68" applyNumberFormat="1" applyFont="1" applyFill="1" applyBorder="1" applyAlignment="1" applyProtection="1">
      <alignment horizontal="right" vertical="center" wrapText="1"/>
    </xf>
    <xf numFmtId="10" fontId="27" fillId="0" borderId="0" xfId="0" applyNumberFormat="1" applyFont="1"/>
    <xf numFmtId="0" fontId="33" fillId="0" borderId="0" xfId="0" applyFont="1"/>
    <xf numFmtId="0" fontId="27" fillId="0" borderId="0" xfId="0" applyNumberFormat="1" applyFont="1" applyBorder="1" applyAlignment="1">
      <alignment horizontal="left" vertical="center"/>
    </xf>
    <xf numFmtId="0" fontId="27" fillId="0" borderId="0" xfId="0" applyNumberFormat="1" applyFont="1" applyFill="1" applyAlignment="1">
      <alignment horizontal="right" vertical="center" wrapText="1"/>
    </xf>
    <xf numFmtId="0" fontId="34" fillId="0" borderId="0" xfId="0" applyNumberFormat="1" applyFont="1" applyFill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3" fontId="27" fillId="0" borderId="6" xfId="28" applyNumberFormat="1" applyFont="1" applyFill="1" applyBorder="1" applyAlignment="1" applyProtection="1">
      <alignment horizontal="center" vertical="center" wrapText="1"/>
    </xf>
    <xf numFmtId="0" fontId="28" fillId="18" borderId="6" xfId="0" applyNumberFormat="1" applyFont="1" applyFill="1" applyBorder="1" applyAlignment="1">
      <alignment horizontal="center" vertical="center" wrapText="1"/>
    </xf>
    <xf numFmtId="0" fontId="28" fillId="18" borderId="6" xfId="0" applyNumberFormat="1" applyFont="1" applyFill="1" applyBorder="1" applyAlignment="1">
      <alignment horizontal="left"/>
    </xf>
    <xf numFmtId="0" fontId="28" fillId="18" borderId="6" xfId="0" applyNumberFormat="1" applyFont="1" applyFill="1" applyBorder="1" applyAlignment="1">
      <alignment horizontal="left" vertical="center" wrapText="1"/>
    </xf>
    <xf numFmtId="0" fontId="28" fillId="18" borderId="6" xfId="0" applyNumberFormat="1" applyFont="1" applyFill="1" applyBorder="1" applyAlignment="1">
      <alignment horizontal="center"/>
    </xf>
    <xf numFmtId="0" fontId="32" fillId="18" borderId="0" xfId="0" applyNumberFormat="1" applyFont="1" applyFill="1" applyAlignment="1">
      <alignment horizontal="left" vertical="center" wrapText="1"/>
    </xf>
    <xf numFmtId="0" fontId="27" fillId="18" borderId="0" xfId="0" applyNumberFormat="1" applyFont="1" applyFill="1" applyAlignment="1">
      <alignment horizontal="left" vertical="center" wrapText="1"/>
    </xf>
    <xf numFmtId="0" fontId="27" fillId="18" borderId="0" xfId="0" applyFont="1" applyFill="1"/>
    <xf numFmtId="0" fontId="28" fillId="18" borderId="0" xfId="0" applyNumberFormat="1" applyFont="1" applyFill="1" applyAlignment="1">
      <alignment horizontal="left" vertical="center" wrapText="1"/>
    </xf>
    <xf numFmtId="0" fontId="27" fillId="18" borderId="6" xfId="0" applyNumberFormat="1" applyFont="1" applyFill="1" applyBorder="1" applyAlignment="1">
      <alignment horizontal="center" vertical="center" wrapText="1"/>
    </xf>
    <xf numFmtId="3" fontId="27" fillId="18" borderId="6" xfId="28" applyNumberFormat="1" applyFont="1" applyFill="1" applyBorder="1" applyAlignment="1" applyProtection="1">
      <alignment horizontal="center" vertical="center" wrapText="1"/>
    </xf>
    <xf numFmtId="3" fontId="27" fillId="18" borderId="6" xfId="28" applyNumberFormat="1" applyFont="1" applyFill="1" applyBorder="1" applyAlignment="1" applyProtection="1">
      <alignment horizontal="center" vertical="center"/>
    </xf>
    <xf numFmtId="0" fontId="36" fillId="0" borderId="6" xfId="0" applyNumberFormat="1" applyFont="1" applyFill="1" applyBorder="1" applyAlignment="1">
      <alignment horizontal="center" vertical="center" wrapText="1"/>
    </xf>
    <xf numFmtId="0" fontId="36" fillId="2" borderId="0" xfId="0" applyNumberFormat="1" applyFont="1" applyFill="1" applyAlignment="1">
      <alignment horizontal="center" vertical="center" wrapText="1"/>
    </xf>
    <xf numFmtId="0" fontId="37" fillId="0" borderId="0" xfId="0" applyNumberFormat="1" applyFont="1" applyFill="1" applyAlignment="1">
      <alignment horizontal="center" vertical="center" wrapText="1"/>
    </xf>
    <xf numFmtId="0" fontId="37" fillId="0" borderId="0" xfId="0" applyNumberFormat="1" applyFont="1"/>
    <xf numFmtId="0" fontId="37" fillId="0" borderId="0" xfId="0" applyFont="1"/>
    <xf numFmtId="0" fontId="37" fillId="2" borderId="0" xfId="0" applyNumberFormat="1" applyFont="1" applyFill="1"/>
    <xf numFmtId="179" fontId="39" fillId="0" borderId="6" xfId="0" applyNumberFormat="1" applyFont="1" applyFill="1" applyBorder="1" applyAlignment="1">
      <alignment horizontal="right" vertical="center" wrapText="1"/>
    </xf>
    <xf numFmtId="0" fontId="37" fillId="0" borderId="7" xfId="0" applyNumberFormat="1" applyFont="1" applyFill="1" applyBorder="1" applyAlignment="1">
      <alignment horizontal="center" vertical="center" wrapText="1"/>
    </xf>
    <xf numFmtId="0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right" vertical="center" wrapText="1"/>
    </xf>
    <xf numFmtId="179" fontId="41" fillId="0" borderId="6" xfId="0" applyNumberFormat="1" applyFont="1" applyFill="1" applyBorder="1" applyAlignment="1">
      <alignment horizontal="right" vertical="center" wrapText="1"/>
    </xf>
    <xf numFmtId="179" fontId="38" fillId="0" borderId="6" xfId="0" applyNumberFormat="1" applyFont="1" applyFill="1" applyBorder="1" applyAlignment="1">
      <alignment horizontal="right" vertical="center" wrapText="1"/>
    </xf>
    <xf numFmtId="179" fontId="42" fillId="0" borderId="6" xfId="0" applyNumberFormat="1" applyFont="1" applyFill="1" applyBorder="1" applyAlignment="1">
      <alignment horizontal="right" vertical="center" wrapText="1"/>
    </xf>
    <xf numFmtId="179" fontId="36" fillId="2" borderId="0" xfId="0" applyNumberFormat="1" applyFont="1" applyFill="1" applyAlignment="1">
      <alignment horizontal="right" vertical="center" wrapText="1"/>
    </xf>
    <xf numFmtId="0" fontId="36" fillId="2" borderId="6" xfId="0" applyNumberFormat="1" applyFont="1" applyFill="1" applyBorder="1" applyAlignment="1">
      <alignment horizontal="center" vertical="center" wrapText="1"/>
    </xf>
    <xf numFmtId="0" fontId="37" fillId="0" borderId="8" xfId="0" applyNumberFormat="1" applyFont="1" applyFill="1" applyBorder="1" applyAlignment="1">
      <alignment horizontal="center" vertical="center" wrapText="1"/>
    </xf>
    <xf numFmtId="0" fontId="37" fillId="2" borderId="0" xfId="0" applyNumberFormat="1" applyFont="1" applyFill="1" applyAlignment="1">
      <alignment horizontal="center" vertical="center" wrapText="1"/>
    </xf>
    <xf numFmtId="0" fontId="37" fillId="2" borderId="0" xfId="0" applyNumberFormat="1" applyFont="1" applyFill="1" applyAlignment="1">
      <alignment horizontal="left" vertical="center" wrapText="1"/>
    </xf>
    <xf numFmtId="0" fontId="36" fillId="2" borderId="6" xfId="64" applyNumberFormat="1" applyFont="1" applyFill="1" applyBorder="1" applyAlignment="1" applyProtection="1">
      <alignment horizontal="left" vertical="top" wrapText="1"/>
    </xf>
    <xf numFmtId="3" fontId="37" fillId="2" borderId="6" xfId="64" applyNumberFormat="1" applyFont="1" applyFill="1" applyBorder="1" applyAlignment="1" applyProtection="1">
      <alignment horizontal="right" vertical="center"/>
    </xf>
    <xf numFmtId="179" fontId="37" fillId="2" borderId="0" xfId="0" applyNumberFormat="1" applyFont="1" applyFill="1"/>
    <xf numFmtId="0" fontId="37" fillId="2" borderId="0" xfId="64" applyNumberFormat="1" applyFont="1" applyFill="1" applyBorder="1" applyAlignment="1" applyProtection="1">
      <alignment horizontal="left" vertical="top" wrapText="1"/>
    </xf>
    <xf numFmtId="3" fontId="37" fillId="2" borderId="0" xfId="64" applyNumberFormat="1" applyFont="1" applyFill="1" applyBorder="1" applyAlignment="1" applyProtection="1">
      <alignment horizontal="right" vertical="center"/>
    </xf>
    <xf numFmtId="179" fontId="37" fillId="2" borderId="0" xfId="0" applyNumberFormat="1" applyFont="1" applyFill="1" applyAlignment="1">
      <alignment horizontal="right" vertical="center" wrapText="1"/>
    </xf>
    <xf numFmtId="3" fontId="37" fillId="2" borderId="0" xfId="0" applyNumberFormat="1" applyFont="1" applyFill="1" applyAlignment="1">
      <alignment horizontal="right" vertical="center" wrapText="1"/>
    </xf>
    <xf numFmtId="0" fontId="36" fillId="2" borderId="0" xfId="64" applyNumberFormat="1" applyFont="1" applyFill="1" applyBorder="1" applyAlignment="1" applyProtection="1">
      <alignment horizontal="left" vertical="top" wrapText="1"/>
    </xf>
    <xf numFmtId="0" fontId="36" fillId="0" borderId="6" xfId="0" applyNumberFormat="1" applyFont="1" applyBorder="1" applyAlignment="1">
      <alignment horizontal="center" vertical="center" wrapText="1"/>
    </xf>
    <xf numFmtId="0" fontId="36" fillId="0" borderId="6" xfId="64" applyNumberFormat="1" applyFont="1" applyFill="1" applyBorder="1" applyAlignment="1" applyProtection="1">
      <alignment horizontal="left" vertical="top" wrapText="1"/>
    </xf>
    <xf numFmtId="3" fontId="37" fillId="0" borderId="6" xfId="64" applyNumberFormat="1" applyFont="1" applyFill="1" applyBorder="1" applyAlignment="1" applyProtection="1">
      <alignment horizontal="right" vertical="center"/>
    </xf>
    <xf numFmtId="179" fontId="37" fillId="2" borderId="0" xfId="64" applyNumberFormat="1" applyFont="1" applyFill="1" applyBorder="1" applyAlignment="1" applyProtection="1">
      <alignment horizontal="right" vertical="center"/>
    </xf>
    <xf numFmtId="1" fontId="37" fillId="2" borderId="0" xfId="64" applyNumberFormat="1" applyFont="1" applyFill="1" applyBorder="1" applyAlignment="1" applyProtection="1">
      <alignment horizontal="right" vertical="center"/>
    </xf>
    <xf numFmtId="0" fontId="36" fillId="2" borderId="0" xfId="0" applyNumberFormat="1" applyFont="1" applyFill="1"/>
    <xf numFmtId="0" fontId="36" fillId="2" borderId="0" xfId="0" applyNumberFormat="1" applyFont="1" applyFill="1" applyAlignment="1">
      <alignment horizontal="left" vertical="center" wrapText="1"/>
    </xf>
    <xf numFmtId="0" fontId="38" fillId="0" borderId="9" xfId="0" applyNumberFormat="1" applyFont="1" applyFill="1" applyBorder="1" applyAlignment="1">
      <alignment horizontal="left" vertical="center" wrapText="1"/>
    </xf>
    <xf numFmtId="179" fontId="39" fillId="0" borderId="10" xfId="0" applyNumberFormat="1" applyFont="1" applyFill="1" applyBorder="1" applyAlignment="1">
      <alignment horizontal="right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8" fillId="0" borderId="9" xfId="0" applyNumberFormat="1" applyFont="1" applyFill="1" applyBorder="1" applyAlignment="1">
      <alignment horizontal="center" vertical="center" wrapText="1"/>
    </xf>
    <xf numFmtId="3" fontId="38" fillId="0" borderId="12" xfId="0" applyNumberFormat="1" applyFont="1" applyFill="1" applyBorder="1" applyAlignment="1">
      <alignment horizontal="right" vertical="center" wrapText="1"/>
    </xf>
    <xf numFmtId="3" fontId="37" fillId="0" borderId="13" xfId="0" applyNumberFormat="1" applyFont="1" applyBorder="1"/>
    <xf numFmtId="180" fontId="37" fillId="0" borderId="0" xfId="28" applyNumberFormat="1" applyFont="1"/>
    <xf numFmtId="179" fontId="4" fillId="0" borderId="0" xfId="68" applyNumberFormat="1"/>
    <xf numFmtId="3" fontId="39" fillId="2" borderId="6" xfId="0" applyNumberFormat="1" applyFont="1" applyFill="1" applyBorder="1" applyAlignment="1">
      <alignment horizontal="right" vertical="center" wrapText="1"/>
    </xf>
    <xf numFmtId="3" fontId="38" fillId="2" borderId="6" xfId="0" applyNumberFormat="1" applyFont="1" applyFill="1" applyBorder="1" applyAlignment="1">
      <alignment horizontal="right" vertical="center" wrapText="1"/>
    </xf>
    <xf numFmtId="0" fontId="38" fillId="2" borderId="6" xfId="0" applyNumberFormat="1" applyFont="1" applyFill="1" applyBorder="1" applyAlignment="1">
      <alignment horizontal="center" vertical="center" wrapText="1"/>
    </xf>
    <xf numFmtId="0" fontId="38" fillId="2" borderId="17" xfId="0" applyNumberFormat="1" applyFont="1" applyFill="1" applyBorder="1" applyAlignment="1">
      <alignment horizontal="left" vertical="center" wrapText="1"/>
    </xf>
    <xf numFmtId="0" fontId="38" fillId="2" borderId="12" xfId="0" applyNumberFormat="1" applyFont="1" applyFill="1" applyBorder="1" applyAlignment="1">
      <alignment horizontal="center" vertical="center" wrapText="1"/>
    </xf>
    <xf numFmtId="179" fontId="39" fillId="2" borderId="6" xfId="0" applyNumberFormat="1" applyFont="1" applyFill="1" applyBorder="1" applyAlignment="1">
      <alignment horizontal="right" vertical="center" wrapText="1"/>
    </xf>
    <xf numFmtId="179" fontId="38" fillId="2" borderId="18" xfId="0" applyNumberFormat="1" applyFont="1" applyFill="1" applyBorder="1" applyAlignment="1">
      <alignment horizontal="right" vertical="center" wrapText="1"/>
    </xf>
    <xf numFmtId="179" fontId="38" fillId="2" borderId="12" xfId="0" applyNumberFormat="1" applyFont="1" applyFill="1" applyBorder="1" applyAlignment="1">
      <alignment horizontal="right" vertical="center" wrapText="1"/>
    </xf>
    <xf numFmtId="0" fontId="28" fillId="0" borderId="6" xfId="0" applyNumberFormat="1" applyFont="1" applyFill="1" applyBorder="1" applyAlignment="1">
      <alignment horizontal="center" vertical="center" wrapText="1"/>
    </xf>
    <xf numFmtId="0" fontId="36" fillId="0" borderId="6" xfId="0" applyNumberFormat="1" applyFont="1" applyFill="1" applyBorder="1" applyAlignment="1">
      <alignment horizontal="center" vertical="center" wrapText="1"/>
    </xf>
    <xf numFmtId="0" fontId="36" fillId="2" borderId="6" xfId="0" applyNumberFormat="1" applyFont="1" applyFill="1" applyBorder="1" applyAlignment="1">
      <alignment horizontal="center" vertical="center" wrapText="1"/>
    </xf>
    <xf numFmtId="0" fontId="37" fillId="2" borderId="6" xfId="0" applyNumberFormat="1" applyFont="1" applyFill="1" applyBorder="1"/>
    <xf numFmtId="0" fontId="38" fillId="2" borderId="6" xfId="0" applyNumberFormat="1" applyFont="1" applyFill="1" applyBorder="1" applyAlignment="1">
      <alignment horizontal="center" vertical="center" wrapText="1"/>
    </xf>
    <xf numFmtId="0" fontId="38" fillId="2" borderId="9" xfId="0" applyNumberFormat="1" applyFont="1" applyFill="1" applyBorder="1" applyAlignment="1">
      <alignment horizontal="center" vertical="center" wrapText="1"/>
    </xf>
    <xf numFmtId="0" fontId="38" fillId="2" borderId="16" xfId="0" applyNumberFormat="1" applyFont="1" applyFill="1" applyBorder="1" applyAlignment="1">
      <alignment horizontal="center" vertical="center" wrapText="1"/>
    </xf>
    <xf numFmtId="0" fontId="40" fillId="2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Border="1" applyAlignment="1">
      <alignment horizontal="left" vertical="center" wrapText="1"/>
    </xf>
    <xf numFmtId="0" fontId="32" fillId="18" borderId="0" xfId="0" applyNumberFormat="1" applyFont="1" applyFill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43" fillId="2" borderId="0" xfId="0" applyNumberFormat="1" applyFont="1" applyFill="1" applyBorder="1" applyAlignment="1">
      <alignment horizontal="left" vertical="center" wrapText="1"/>
    </xf>
    <xf numFmtId="0" fontId="43" fillId="2" borderId="14" xfId="0" applyNumberFormat="1" applyFont="1" applyFill="1" applyBorder="1" applyAlignment="1">
      <alignment horizontal="left" vertical="center" wrapText="1"/>
    </xf>
  </cellXfs>
  <cellStyles count="110">
    <cellStyle name="20% - Colore1" xfId="1" xr:uid="{00000000-0005-0000-0000-000000000000}"/>
    <cellStyle name="20% - Colore2" xfId="2" xr:uid="{00000000-0005-0000-0000-000001000000}"/>
    <cellStyle name="20% - Colore3" xfId="3" xr:uid="{00000000-0005-0000-0000-000002000000}"/>
    <cellStyle name="20% - Colore4" xfId="4" xr:uid="{00000000-0005-0000-0000-000003000000}"/>
    <cellStyle name="20% - Colore5" xfId="5" xr:uid="{00000000-0005-0000-0000-000004000000}"/>
    <cellStyle name="20% - Colore6" xfId="6" xr:uid="{00000000-0005-0000-0000-000005000000}"/>
    <cellStyle name="40% - Colore1" xfId="7" xr:uid="{00000000-0005-0000-0000-000006000000}"/>
    <cellStyle name="40% - Colore2" xfId="8" xr:uid="{00000000-0005-0000-0000-000007000000}"/>
    <cellStyle name="40% - Colore3" xfId="9" xr:uid="{00000000-0005-0000-0000-000008000000}"/>
    <cellStyle name="40% - Colore4" xfId="10" xr:uid="{00000000-0005-0000-0000-000009000000}"/>
    <cellStyle name="40% - Colore5" xfId="11" xr:uid="{00000000-0005-0000-0000-00000A000000}"/>
    <cellStyle name="40% - Colore6" xfId="12" xr:uid="{00000000-0005-0000-0000-00000B000000}"/>
    <cellStyle name="60% - Colore1" xfId="13" xr:uid="{00000000-0005-0000-0000-00000C000000}"/>
    <cellStyle name="60% - Colore2" xfId="14" xr:uid="{00000000-0005-0000-0000-00000D000000}"/>
    <cellStyle name="60% - Colore3" xfId="15" xr:uid="{00000000-0005-0000-0000-00000E000000}"/>
    <cellStyle name="60% - Colore4" xfId="16" xr:uid="{00000000-0005-0000-0000-00000F000000}"/>
    <cellStyle name="60% - Colore5" xfId="17" xr:uid="{00000000-0005-0000-0000-000010000000}"/>
    <cellStyle name="60% - Colore6" xfId="18" xr:uid="{00000000-0005-0000-0000-000011000000}"/>
    <cellStyle name="Colore1" xfId="19" xr:uid="{00000000-0005-0000-0000-000012000000}"/>
    <cellStyle name="Colore2" xfId="20" xr:uid="{00000000-0005-0000-0000-000013000000}"/>
    <cellStyle name="Colore3" xfId="21" xr:uid="{00000000-0005-0000-0000-000014000000}"/>
    <cellStyle name="Colore4" xfId="22" xr:uid="{00000000-0005-0000-0000-000015000000}"/>
    <cellStyle name="Colore5" xfId="23" xr:uid="{00000000-0005-0000-0000-000016000000}"/>
    <cellStyle name="Colore6" xfId="24" xr:uid="{00000000-0005-0000-0000-000017000000}"/>
    <cellStyle name="Controlla cella" xfId="25" xr:uid="{00000000-0005-0000-0000-000018000000}"/>
    <cellStyle name="Euro" xfId="26" xr:uid="{00000000-0005-0000-0000-000019000000}"/>
    <cellStyle name="Euro 2" xfId="27" xr:uid="{00000000-0005-0000-0000-00001A000000}"/>
    <cellStyle name="Migliaia" xfId="28" builtinId="3"/>
    <cellStyle name="Migliaia (0)_1" xfId="29" xr:uid="{00000000-0005-0000-0000-00001C000000}"/>
    <cellStyle name="Migliaia [0] 2" xfId="30" xr:uid="{00000000-0005-0000-0000-00001D000000}"/>
    <cellStyle name="Migliaia [0] 2 2" xfId="31" xr:uid="{00000000-0005-0000-0000-00001E000000}"/>
    <cellStyle name="Migliaia [0] 3" xfId="32" xr:uid="{00000000-0005-0000-0000-00001F000000}"/>
    <cellStyle name="Migliaia 2" xfId="33" xr:uid="{00000000-0005-0000-0000-000020000000}"/>
    <cellStyle name="Migliaia 2 2" xfId="34" xr:uid="{00000000-0005-0000-0000-000021000000}"/>
    <cellStyle name="Migliaia 3" xfId="35" xr:uid="{00000000-0005-0000-0000-000022000000}"/>
    <cellStyle name="Migliaia 3 2" xfId="36" xr:uid="{00000000-0005-0000-0000-000023000000}"/>
    <cellStyle name="Migliaia 4" xfId="37" xr:uid="{00000000-0005-0000-0000-000024000000}"/>
    <cellStyle name="Migliaia 5" xfId="38" xr:uid="{00000000-0005-0000-0000-000025000000}"/>
    <cellStyle name="Migliaia 6" xfId="39" xr:uid="{00000000-0005-0000-0000-000026000000}"/>
    <cellStyle name="Migliaia 7" xfId="40" xr:uid="{00000000-0005-0000-0000-000027000000}"/>
    <cellStyle name="Non valido" xfId="41" xr:uid="{00000000-0005-0000-0000-000028000000}"/>
    <cellStyle name="Normal 2" xfId="42" xr:uid="{00000000-0005-0000-0000-000029000000}"/>
    <cellStyle name="Normal_1.1" xfId="43" xr:uid="{00000000-0005-0000-0000-00002A000000}"/>
    <cellStyle name="Normale" xfId="0" builtinId="0"/>
    <cellStyle name="Normale 10" xfId="44" xr:uid="{00000000-0005-0000-0000-00002C000000}"/>
    <cellStyle name="Normale 11" xfId="45" xr:uid="{00000000-0005-0000-0000-00002D000000}"/>
    <cellStyle name="Normale 12" xfId="46" xr:uid="{00000000-0005-0000-0000-00002E000000}"/>
    <cellStyle name="Normale 13" xfId="47" xr:uid="{00000000-0005-0000-0000-00002F000000}"/>
    <cellStyle name="Normale 14" xfId="48" xr:uid="{00000000-0005-0000-0000-000030000000}"/>
    <cellStyle name="Normale 2" xfId="49" xr:uid="{00000000-0005-0000-0000-000031000000}"/>
    <cellStyle name="Normale 2 2" xfId="50" xr:uid="{00000000-0005-0000-0000-000032000000}"/>
    <cellStyle name="Normale 2 2 2" xfId="51" xr:uid="{00000000-0005-0000-0000-000033000000}"/>
    <cellStyle name="Normale 2 3" xfId="52" xr:uid="{00000000-0005-0000-0000-000034000000}"/>
    <cellStyle name="Normale 2 4" xfId="53" xr:uid="{00000000-0005-0000-0000-000035000000}"/>
    <cellStyle name="Normale 2 5" xfId="54" xr:uid="{00000000-0005-0000-0000-000036000000}"/>
    <cellStyle name="Normale 2_Carlo valori mobiliariEND2004_09" xfId="55" xr:uid="{00000000-0005-0000-0000-000037000000}"/>
    <cellStyle name="Normale 3" xfId="56" xr:uid="{00000000-0005-0000-0000-000038000000}"/>
    <cellStyle name="Normale 3 2" xfId="57" xr:uid="{00000000-0005-0000-0000-000039000000}"/>
    <cellStyle name="Normale 4" xfId="58" xr:uid="{00000000-0005-0000-0000-00003A000000}"/>
    <cellStyle name="Normale 5" xfId="59" xr:uid="{00000000-0005-0000-0000-00003B000000}"/>
    <cellStyle name="Normale 6" xfId="60" xr:uid="{00000000-0005-0000-0000-00003C000000}"/>
    <cellStyle name="Normale 7" xfId="61" xr:uid="{00000000-0005-0000-0000-00003D000000}"/>
    <cellStyle name="Normale 8" xfId="62" xr:uid="{00000000-0005-0000-0000-00003E000000}"/>
    <cellStyle name="Normale 9" xfId="63" xr:uid="{00000000-0005-0000-0000-00003F000000}"/>
    <cellStyle name="Normale_Foglio1" xfId="64" xr:uid="{00000000-0005-0000-0000-000040000000}"/>
    <cellStyle name="Normale_Popolazione2011" xfId="65" xr:uid="{00000000-0005-0000-0000-000041000000}"/>
    <cellStyle name="Nuovo" xfId="66" xr:uid="{00000000-0005-0000-0000-000042000000}"/>
    <cellStyle name="Nuovo 2" xfId="67" xr:uid="{00000000-0005-0000-0000-000043000000}"/>
    <cellStyle name="Percentuale" xfId="68" builtinId="5"/>
    <cellStyle name="Percentuale 2" xfId="69" xr:uid="{00000000-0005-0000-0000-000045000000}"/>
    <cellStyle name="Percentuale 2 2" xfId="70" xr:uid="{00000000-0005-0000-0000-000046000000}"/>
    <cellStyle name="Percentuale 3" xfId="71" xr:uid="{00000000-0005-0000-0000-000047000000}"/>
    <cellStyle name="Percentuale 3 2" xfId="72" xr:uid="{00000000-0005-0000-0000-000048000000}"/>
    <cellStyle name="Percentuale 4" xfId="73" xr:uid="{00000000-0005-0000-0000-000049000000}"/>
    <cellStyle name="Percentuale 5" xfId="74" xr:uid="{00000000-0005-0000-0000-00004A000000}"/>
    <cellStyle name="Risultato2" xfId="75" xr:uid="{00000000-0005-0000-0000-00004B000000}"/>
    <cellStyle name="T_decimale(1)" xfId="76" xr:uid="{00000000-0005-0000-0000-00004C000000}"/>
    <cellStyle name="T_decimale(1)_tavole nazionali GE 2011-1" xfId="77" xr:uid="{00000000-0005-0000-0000-00004D000000}"/>
    <cellStyle name="T_decimale(1)_Volume Nazionale al 29-4-2010" xfId="78" xr:uid="{00000000-0005-0000-0000-00004E000000}"/>
    <cellStyle name="T_decimale(1)_Volume Nazionale parte imprese" xfId="79" xr:uid="{00000000-0005-0000-0000-00004F000000}"/>
    <cellStyle name="T_decimale(2)" xfId="80" xr:uid="{00000000-0005-0000-0000-000050000000}"/>
    <cellStyle name="T_decimale(2)_tavole nazionali GE 2011-1" xfId="81" xr:uid="{00000000-0005-0000-0000-000051000000}"/>
    <cellStyle name="T_decimale(2)_Volume Nazionale al 29-4-2010" xfId="82" xr:uid="{00000000-0005-0000-0000-000052000000}"/>
    <cellStyle name="T_decimale(2)_Volume Nazionale parte imprese" xfId="83" xr:uid="{00000000-0005-0000-0000-000053000000}"/>
    <cellStyle name="T_fiancata" xfId="84" xr:uid="{00000000-0005-0000-0000-000054000000}"/>
    <cellStyle name="T_fiancata_tavole nazionali GE 2011-1" xfId="85" xr:uid="{00000000-0005-0000-0000-000055000000}"/>
    <cellStyle name="T_fiancata_Volume Nazionale al 29-4-2010" xfId="86" xr:uid="{00000000-0005-0000-0000-000056000000}"/>
    <cellStyle name="T_fiancata_Volume Nazionale parte imprese" xfId="87" xr:uid="{00000000-0005-0000-0000-000057000000}"/>
    <cellStyle name="T_fonte" xfId="88" xr:uid="{00000000-0005-0000-0000-000058000000}"/>
    <cellStyle name="T_intero" xfId="89" xr:uid="{00000000-0005-0000-0000-000059000000}"/>
    <cellStyle name="T_intero_tavole nazionali GE 2011-1" xfId="90" xr:uid="{00000000-0005-0000-0000-00005A000000}"/>
    <cellStyle name="T_intero_Volume Nazionale al 29-4-2010" xfId="91" xr:uid="{00000000-0005-0000-0000-00005B000000}"/>
    <cellStyle name="T_intero_Volume Nazionale parte imprese" xfId="92" xr:uid="{00000000-0005-0000-0000-00005C000000}"/>
    <cellStyle name="T_intestazione" xfId="93" xr:uid="{00000000-0005-0000-0000-00005D000000}"/>
    <cellStyle name="T_intestazione bassa" xfId="94" xr:uid="{00000000-0005-0000-0000-00005E000000}"/>
    <cellStyle name="T_intestazione bassa_Tavole dati" xfId="95" xr:uid="{00000000-0005-0000-0000-00005F000000}"/>
    <cellStyle name="T_intestazione bassa_Tavole dati_tavole nazionali GE 2011-1" xfId="96" xr:uid="{00000000-0005-0000-0000-000060000000}"/>
    <cellStyle name="T_intestazione bassa_Tavole dati_Volume Nazionale al 29-4-2010" xfId="97" xr:uid="{00000000-0005-0000-0000-000061000000}"/>
    <cellStyle name="T_intestazione bassa_Tavole dati_Volume Nazionale parte imprese" xfId="98" xr:uid="{00000000-0005-0000-0000-000062000000}"/>
    <cellStyle name="T_intestazione bassa_tavole nazionali GE 2011-1" xfId="99" xr:uid="{00000000-0005-0000-0000-000063000000}"/>
    <cellStyle name="T_intestazione bassa_Volume Nazionale al 29-4-2010" xfId="100" xr:uid="{00000000-0005-0000-0000-000064000000}"/>
    <cellStyle name="T_intestazione bassa_Volume Nazionale parte imprese" xfId="101" xr:uid="{00000000-0005-0000-0000-000065000000}"/>
    <cellStyle name="T_intestazione_tavole nazionali GE 2011-1" xfId="102" xr:uid="{00000000-0005-0000-0000-000066000000}"/>
    <cellStyle name="T_intestazione_Volume Nazionale al 29-4-2010" xfId="103" xr:uid="{00000000-0005-0000-0000-000067000000}"/>
    <cellStyle name="T_intestazione_Volume Nazionale parte imprese" xfId="104" xr:uid="{00000000-0005-0000-0000-000068000000}"/>
    <cellStyle name="T_titolo" xfId="105" xr:uid="{00000000-0005-0000-0000-000069000000}"/>
    <cellStyle name="T_titolo_Tavole dati" xfId="106" xr:uid="{00000000-0005-0000-0000-00006A000000}"/>
    <cellStyle name="trattino" xfId="107" xr:uid="{00000000-0005-0000-0000-00006B000000}"/>
    <cellStyle name="Valido" xfId="108" xr:uid="{00000000-0005-0000-0000-00006C000000}"/>
    <cellStyle name="Valuta (0)_01Piemonteval" xfId="109" xr:uid="{00000000-0005-0000-0000-00006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2CD32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</xdr:col>
      <xdr:colOff>19050</xdr:colOff>
      <xdr:row>28</xdr:row>
      <xdr:rowOff>209550</xdr:rowOff>
    </xdr:from>
    <xdr:to>
      <xdr:col>2</xdr:col>
      <xdr:colOff>323850</xdr:colOff>
      <xdr:row>30</xdr:row>
      <xdr:rowOff>47625</xdr:rowOff>
    </xdr:to>
    <xdr:pic>
      <xdr:nvPicPr>
        <xdr:cNvPr id="1050" name="Immagine 2">
          <a:extLst>
            <a:ext uri="{FF2B5EF4-FFF2-40B4-BE49-F238E27FC236}">
              <a16:creationId xmlns:a16="http://schemas.microsoft.com/office/drawing/2014/main" id="{C5D0F4C4-7A3B-4C23-BB35-F9FCCB252BFC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7353300"/>
          <a:ext cx="11144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BL32"/>
  <sheetViews>
    <sheetView view="pageBreakPreview" topLeftCell="A10" zoomScale="95" zoomScaleSheetLayoutView="95" workbookViewId="0">
      <selection activeCell="N19" sqref="N19"/>
    </sheetView>
  </sheetViews>
  <sheetFormatPr defaultColWidth="9.5" defaultRowHeight="18.75"/>
  <cols>
    <col min="1" max="9" width="10.625" style="1" customWidth="1"/>
    <col min="10" max="64" width="10.625" style="2" customWidth="1"/>
    <col min="65" max="16384" width="9.5" style="3"/>
  </cols>
  <sheetData>
    <row r="1" spans="1:64">
      <c r="A1" s="4" t="s">
        <v>103</v>
      </c>
    </row>
    <row r="2" spans="1:64">
      <c r="A2" s="5"/>
      <c r="B2" s="5"/>
      <c r="C2" s="5"/>
      <c r="D2" s="5"/>
      <c r="E2" s="5"/>
      <c r="F2" s="5"/>
      <c r="G2" s="5"/>
      <c r="H2" s="5"/>
      <c r="I2" s="5"/>
    </row>
    <row r="15" spans="1:64" s="9" customFormat="1" ht="26.25">
      <c r="A15" s="6"/>
      <c r="B15" s="6"/>
      <c r="C15" s="7" t="s">
        <v>0</v>
      </c>
      <c r="D15" s="6"/>
      <c r="E15" s="6"/>
      <c r="F15" s="6"/>
      <c r="G15" s="6"/>
      <c r="H15" s="6"/>
      <c r="I15" s="6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9" customFormat="1" ht="26.25">
      <c r="A16" s="6"/>
      <c r="B16" s="6"/>
      <c r="C16" s="6"/>
      <c r="D16" s="6"/>
      <c r="E16" s="6"/>
      <c r="F16" s="6"/>
      <c r="G16" s="6"/>
      <c r="H16" s="6"/>
      <c r="I16" s="6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9" customFormat="1" ht="26.25">
      <c r="A17" s="6"/>
      <c r="B17" s="6"/>
      <c r="C17" s="6"/>
      <c r="D17" s="6"/>
      <c r="E17" s="6"/>
      <c r="F17" s="6"/>
      <c r="G17" s="6"/>
      <c r="H17" s="6"/>
      <c r="I17" s="6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9" customFormat="1" ht="26.25">
      <c r="A18" s="6"/>
      <c r="B18" s="6"/>
      <c r="C18" s="7" t="s">
        <v>1</v>
      </c>
      <c r="D18" s="6"/>
      <c r="E18" s="6"/>
      <c r="F18" s="6"/>
      <c r="G18" s="6"/>
      <c r="H18" s="6"/>
      <c r="I18" s="6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9" customFormat="1" ht="26.25">
      <c r="A19" s="6"/>
      <c r="B19" s="6"/>
      <c r="C19" s="6"/>
      <c r="D19" s="6"/>
      <c r="E19" s="6"/>
      <c r="F19" s="6"/>
      <c r="G19" s="6"/>
      <c r="H19" s="6"/>
      <c r="I19" s="6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32" spans="1:64">
      <c r="A32" s="5"/>
      <c r="B32" s="5"/>
      <c r="C32" s="5"/>
      <c r="D32" s="5"/>
      <c r="E32" s="5"/>
      <c r="F32" s="5"/>
      <c r="G32" s="5"/>
      <c r="H32" s="5"/>
      <c r="I32" s="5"/>
    </row>
  </sheetData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scale="92" firstPageNumber="0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E57"/>
  <sheetViews>
    <sheetView view="pageBreakPreview" topLeftCell="A20" zoomScale="95" zoomScaleSheetLayoutView="95" workbookViewId="0">
      <selection activeCell="G21" sqref="G21"/>
    </sheetView>
  </sheetViews>
  <sheetFormatPr defaultColWidth="9.5" defaultRowHeight="15"/>
  <cols>
    <col min="1" max="1" width="66.875" style="56" customWidth="1"/>
    <col min="2" max="2" width="18.5" style="10" customWidth="1"/>
    <col min="3" max="3" width="20.25" style="10" customWidth="1"/>
    <col min="4" max="4" width="21.25" style="10" customWidth="1"/>
    <col min="5" max="5" width="13.75" style="10" customWidth="1"/>
    <col min="6" max="6" width="14.625" style="11" customWidth="1"/>
    <col min="7" max="7" width="19.75" style="11" customWidth="1"/>
    <col min="8" max="31" width="9.5" style="11"/>
    <col min="32" max="16384" width="9.5" style="12"/>
  </cols>
  <sheetData>
    <row r="1" spans="1:5" ht="25.35" customHeight="1">
      <c r="A1" s="111" t="s">
        <v>2</v>
      </c>
      <c r="B1" s="111"/>
      <c r="C1" s="111"/>
      <c r="D1" s="111"/>
    </row>
    <row r="2" spans="1:5" ht="14.1" customHeight="1">
      <c r="A2" s="51" t="s">
        <v>3</v>
      </c>
      <c r="B2" s="13">
        <v>2022</v>
      </c>
      <c r="C2" s="13">
        <v>2023</v>
      </c>
      <c r="D2" s="13">
        <v>2024</v>
      </c>
    </row>
    <row r="3" spans="1:5" ht="15.6" customHeight="1">
      <c r="A3" s="52" t="s">
        <v>4</v>
      </c>
      <c r="B3" s="15">
        <v>898320181</v>
      </c>
      <c r="C3" s="16">
        <v>769371467</v>
      </c>
      <c r="D3" s="16">
        <v>822276891</v>
      </c>
      <c r="E3" s="102"/>
    </row>
    <row r="4" spans="1:5" ht="15.6" customHeight="1">
      <c r="A4" s="52" t="s">
        <v>5</v>
      </c>
      <c r="B4" s="15">
        <v>101228322</v>
      </c>
      <c r="C4" s="16">
        <v>103423469</v>
      </c>
      <c r="D4" s="16">
        <v>95541713</v>
      </c>
      <c r="E4" s="102"/>
    </row>
    <row r="5" spans="1:5" ht="15.6" customHeight="1">
      <c r="A5" s="53" t="s">
        <v>6</v>
      </c>
      <c r="B5" s="15">
        <v>10961350789</v>
      </c>
      <c r="C5" s="16">
        <v>9268008550</v>
      </c>
      <c r="D5" s="16">
        <v>9178075108</v>
      </c>
      <c r="E5" s="102"/>
    </row>
    <row r="6" spans="1:5" ht="15.6" customHeight="1">
      <c r="A6" s="53" t="s">
        <v>7</v>
      </c>
      <c r="B6" s="14">
        <v>963659154</v>
      </c>
      <c r="C6" s="19">
        <v>893737932</v>
      </c>
      <c r="D6" s="19">
        <v>987409930</v>
      </c>
      <c r="E6" s="102"/>
    </row>
    <row r="7" spans="1:5" ht="15.6" customHeight="1">
      <c r="A7" s="53" t="s">
        <v>8</v>
      </c>
      <c r="B7" s="14">
        <v>1942049258</v>
      </c>
      <c r="C7" s="19">
        <v>1649448396</v>
      </c>
      <c r="D7" s="19">
        <v>1464945724</v>
      </c>
      <c r="E7" s="102"/>
    </row>
    <row r="8" spans="1:5" ht="15.6" customHeight="1">
      <c r="A8" s="53" t="s">
        <v>9</v>
      </c>
      <c r="B8" s="14">
        <v>683597734</v>
      </c>
      <c r="C8" s="19">
        <v>393264067</v>
      </c>
      <c r="D8" s="19">
        <v>464417577</v>
      </c>
      <c r="E8" s="102"/>
    </row>
    <row r="9" spans="1:5" ht="15.6" customHeight="1">
      <c r="A9" s="53" t="s">
        <v>10</v>
      </c>
      <c r="B9" s="14">
        <v>28923200</v>
      </c>
      <c r="C9" s="19">
        <v>28736176</v>
      </c>
      <c r="D9" s="19">
        <v>32733821</v>
      </c>
      <c r="E9" s="102"/>
    </row>
    <row r="10" spans="1:5" ht="15.6" customHeight="1">
      <c r="A10" s="53" t="s">
        <v>11</v>
      </c>
      <c r="B10" s="14">
        <v>1313755197</v>
      </c>
      <c r="C10" s="19">
        <v>1017390749</v>
      </c>
      <c r="D10" s="19">
        <v>1067202158</v>
      </c>
      <c r="E10" s="102"/>
    </row>
    <row r="11" spans="1:5" ht="15.6" customHeight="1">
      <c r="A11" s="53" t="s">
        <v>12</v>
      </c>
      <c r="B11" s="14">
        <v>126146089</v>
      </c>
      <c r="C11" s="19">
        <v>110165812</v>
      </c>
      <c r="D11" s="19">
        <v>123375256</v>
      </c>
      <c r="E11" s="102"/>
    </row>
    <row r="12" spans="1:5" ht="15.6" customHeight="1">
      <c r="A12" s="53" t="s">
        <v>13</v>
      </c>
      <c r="B12" s="14">
        <v>430130922</v>
      </c>
      <c r="C12" s="19">
        <v>417341243</v>
      </c>
      <c r="D12" s="19">
        <v>463755781</v>
      </c>
      <c r="E12" s="102"/>
    </row>
    <row r="13" spans="1:5" ht="15.6" customHeight="1">
      <c r="A13" s="53" t="s">
        <v>14</v>
      </c>
      <c r="B13" s="14">
        <v>2042984723</v>
      </c>
      <c r="C13" s="19">
        <v>1668568172</v>
      </c>
      <c r="D13" s="19">
        <v>1726180520</v>
      </c>
      <c r="E13" s="102"/>
    </row>
    <row r="14" spans="1:5" ht="15.6" customHeight="1">
      <c r="A14" s="53" t="s">
        <v>15</v>
      </c>
      <c r="B14" s="14">
        <v>398457975</v>
      </c>
      <c r="C14" s="19">
        <v>377778523</v>
      </c>
      <c r="D14" s="19">
        <v>365836811</v>
      </c>
      <c r="E14" s="102"/>
    </row>
    <row r="15" spans="1:5" ht="15.6" customHeight="1">
      <c r="A15" s="53" t="s">
        <v>16</v>
      </c>
      <c r="B15" s="14">
        <v>895388459</v>
      </c>
      <c r="C15" s="19">
        <v>737622172</v>
      </c>
      <c r="D15" s="19">
        <v>715323961</v>
      </c>
      <c r="E15" s="102"/>
    </row>
    <row r="16" spans="1:5" ht="15.6" customHeight="1">
      <c r="A16" s="53" t="s">
        <v>17</v>
      </c>
      <c r="B16" s="14">
        <v>1260879708</v>
      </c>
      <c r="C16" s="19">
        <v>1165806369</v>
      </c>
      <c r="D16" s="19">
        <v>1011452436</v>
      </c>
      <c r="E16" s="102"/>
    </row>
    <row r="17" spans="1:31" ht="15.6" customHeight="1">
      <c r="A17" s="53" t="s">
        <v>18</v>
      </c>
      <c r="B17" s="14">
        <v>384554001</v>
      </c>
      <c r="C17" s="19">
        <v>344689240</v>
      </c>
      <c r="D17" s="19">
        <v>282959335</v>
      </c>
      <c r="E17" s="102"/>
    </row>
    <row r="18" spans="1:31" ht="15.6" customHeight="1">
      <c r="A18" s="53" t="s">
        <v>19</v>
      </c>
      <c r="B18" s="14">
        <v>490824369</v>
      </c>
      <c r="C18" s="19">
        <v>463459699</v>
      </c>
      <c r="D18" s="19">
        <v>472481798</v>
      </c>
      <c r="E18" s="102"/>
    </row>
    <row r="19" spans="1:31" ht="15.6" customHeight="1">
      <c r="A19" s="52" t="s">
        <v>20</v>
      </c>
      <c r="B19" s="15">
        <v>194198435</v>
      </c>
      <c r="C19" s="16">
        <v>119226237</v>
      </c>
      <c r="D19" s="16">
        <v>154885795</v>
      </c>
      <c r="E19" s="102"/>
    </row>
    <row r="20" spans="1:31" ht="15.6" customHeight="1">
      <c r="A20" s="52" t="s">
        <v>21</v>
      </c>
      <c r="B20" s="15">
        <v>7153868</v>
      </c>
      <c r="C20" s="16">
        <v>6029822</v>
      </c>
      <c r="D20" s="16">
        <v>6076449</v>
      </c>
      <c r="E20" s="102"/>
    </row>
    <row r="21" spans="1:31" ht="15.6" customHeight="1">
      <c r="A21" s="52" t="s">
        <v>22</v>
      </c>
      <c r="B21" s="15">
        <v>45</v>
      </c>
      <c r="C21" s="16">
        <v>1145</v>
      </c>
      <c r="D21" s="16">
        <v>138</v>
      </c>
      <c r="E21" s="102"/>
    </row>
    <row r="22" spans="1:31" ht="15.6" customHeight="1">
      <c r="A22" s="52" t="s">
        <v>23</v>
      </c>
      <c r="B22" s="15">
        <v>3124026</v>
      </c>
      <c r="C22" s="16">
        <v>1726978</v>
      </c>
      <c r="D22" s="16">
        <v>4565991</v>
      </c>
      <c r="E22" s="102"/>
    </row>
    <row r="23" spans="1:31" ht="15.6" customHeight="1">
      <c r="A23" s="52" t="s">
        <v>24</v>
      </c>
      <c r="B23" s="15">
        <v>103546521</v>
      </c>
      <c r="C23" s="16">
        <v>127611618</v>
      </c>
      <c r="D23" s="16">
        <v>140748377</v>
      </c>
      <c r="E23" s="102"/>
    </row>
    <row r="24" spans="1:31" s="27" customFormat="1" ht="15.6" customHeight="1">
      <c r="A24" s="54" t="s">
        <v>25</v>
      </c>
      <c r="B24" s="22">
        <v>12268922187</v>
      </c>
      <c r="C24" s="23">
        <v>10395399286</v>
      </c>
      <c r="D24" s="23">
        <v>10402170462</v>
      </c>
      <c r="E24" s="102"/>
      <c r="F24" s="24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ht="15.6" customHeight="1">
      <c r="A25" s="55" t="s">
        <v>26</v>
      </c>
      <c r="B25" s="28"/>
      <c r="C25" s="28"/>
      <c r="D25" s="29"/>
    </row>
    <row r="26" spans="1:31" ht="15.6" customHeight="1">
      <c r="B26" s="30"/>
      <c r="C26" s="30"/>
      <c r="D26" s="102"/>
    </row>
    <row r="27" spans="1:31" ht="15.6" customHeight="1">
      <c r="B27" s="31"/>
      <c r="C27" s="31"/>
      <c r="D27" s="31"/>
    </row>
    <row r="28" spans="1:31" ht="15.6" customHeight="1"/>
    <row r="29" spans="1:31" ht="29.1" customHeight="1">
      <c r="A29" s="111" t="s">
        <v>27</v>
      </c>
      <c r="B29" s="111"/>
      <c r="C29" s="111"/>
      <c r="D29" s="111"/>
    </row>
    <row r="30" spans="1:31" ht="15.6" customHeight="1">
      <c r="A30" s="51" t="s">
        <v>3</v>
      </c>
      <c r="B30" s="13">
        <v>2022</v>
      </c>
      <c r="C30" s="13">
        <v>2023</v>
      </c>
      <c r="D30" s="13">
        <v>2024</v>
      </c>
    </row>
    <row r="31" spans="1:31" ht="15.6" customHeight="1">
      <c r="A31" s="52" t="s">
        <v>4</v>
      </c>
      <c r="B31" s="14">
        <v>36211169</v>
      </c>
      <c r="C31" s="32">
        <v>40177719</v>
      </c>
      <c r="D31" s="32">
        <v>35787256</v>
      </c>
      <c r="E31" s="18"/>
    </row>
    <row r="32" spans="1:31" ht="15.6" customHeight="1">
      <c r="A32" s="52" t="s">
        <v>5</v>
      </c>
      <c r="B32" s="14">
        <v>23974441</v>
      </c>
      <c r="C32" s="32">
        <v>24855020</v>
      </c>
      <c r="D32" s="32">
        <v>30728843</v>
      </c>
      <c r="E32" s="18"/>
    </row>
    <row r="33" spans="1:6" ht="15.6" customHeight="1">
      <c r="A33" s="53" t="s">
        <v>6</v>
      </c>
      <c r="B33" s="14">
        <v>23335997474</v>
      </c>
      <c r="C33" s="32">
        <v>22733968503</v>
      </c>
      <c r="D33" s="32">
        <v>22403302466</v>
      </c>
      <c r="E33" s="18"/>
      <c r="F33" s="33"/>
    </row>
    <row r="34" spans="1:6" ht="15.6" customHeight="1">
      <c r="A34" s="53" t="s">
        <v>7</v>
      </c>
      <c r="B34" s="14">
        <v>1178358110</v>
      </c>
      <c r="C34" s="32">
        <v>1230460127</v>
      </c>
      <c r="D34" s="32">
        <v>1251569581</v>
      </c>
      <c r="E34" s="18"/>
    </row>
    <row r="35" spans="1:6" ht="15.6" customHeight="1">
      <c r="A35" s="53" t="s">
        <v>8</v>
      </c>
      <c r="B35" s="14">
        <v>4695071870</v>
      </c>
      <c r="C35" s="32">
        <v>4375634957</v>
      </c>
      <c r="D35" s="32">
        <v>4103227596</v>
      </c>
      <c r="E35" s="18"/>
    </row>
    <row r="36" spans="1:6" ht="15.6" customHeight="1">
      <c r="A36" s="53" t="s">
        <v>9</v>
      </c>
      <c r="B36" s="14">
        <v>693773839</v>
      </c>
      <c r="C36" s="32">
        <v>499992109</v>
      </c>
      <c r="D36" s="32">
        <v>531734998</v>
      </c>
      <c r="E36" s="18"/>
    </row>
    <row r="37" spans="1:6" ht="15.6" customHeight="1">
      <c r="A37" s="53" t="s">
        <v>10</v>
      </c>
      <c r="B37" s="14">
        <v>1293197</v>
      </c>
      <c r="C37" s="32">
        <v>1722657</v>
      </c>
      <c r="D37" s="32">
        <v>3902590</v>
      </c>
      <c r="E37" s="18"/>
    </row>
    <row r="38" spans="1:6" ht="15.6" customHeight="1">
      <c r="A38" s="53" t="s">
        <v>11</v>
      </c>
      <c r="B38" s="14">
        <v>1030538358</v>
      </c>
      <c r="C38" s="32">
        <v>940989833</v>
      </c>
      <c r="D38" s="32">
        <v>1031618055</v>
      </c>
      <c r="E38" s="18"/>
    </row>
    <row r="39" spans="1:6" ht="15.6" customHeight="1">
      <c r="A39" s="53" t="s">
        <v>12</v>
      </c>
      <c r="B39" s="14">
        <v>328488573</v>
      </c>
      <c r="C39" s="32">
        <v>360725539</v>
      </c>
      <c r="D39" s="32">
        <v>332184302</v>
      </c>
      <c r="E39" s="18"/>
    </row>
    <row r="40" spans="1:6" ht="30">
      <c r="A40" s="53" t="s">
        <v>28</v>
      </c>
      <c r="B40" s="14">
        <v>1111743043</v>
      </c>
      <c r="C40" s="32">
        <v>1076742190</v>
      </c>
      <c r="D40" s="32">
        <v>1103363059</v>
      </c>
      <c r="E40" s="18"/>
    </row>
    <row r="41" spans="1:6" ht="15.6" customHeight="1">
      <c r="A41" s="53" t="s">
        <v>14</v>
      </c>
      <c r="B41" s="14">
        <v>3801844753</v>
      </c>
      <c r="C41" s="32">
        <v>3496063315</v>
      </c>
      <c r="D41" s="32">
        <v>3151936668</v>
      </c>
      <c r="E41" s="18"/>
    </row>
    <row r="42" spans="1:6" ht="15.6" customHeight="1">
      <c r="A42" s="53" t="s">
        <v>15</v>
      </c>
      <c r="B42" s="14">
        <v>542298688</v>
      </c>
      <c r="C42" s="32">
        <v>556402554</v>
      </c>
      <c r="D42" s="32">
        <v>566089471</v>
      </c>
      <c r="E42" s="18"/>
    </row>
    <row r="43" spans="1:6" ht="15.6" customHeight="1">
      <c r="A43" s="53" t="s">
        <v>16</v>
      </c>
      <c r="B43" s="14">
        <v>2271847646</v>
      </c>
      <c r="C43" s="32">
        <v>2218792657</v>
      </c>
      <c r="D43" s="32">
        <v>2143206802</v>
      </c>
      <c r="E43" s="18"/>
    </row>
    <row r="44" spans="1:6" ht="15.6" customHeight="1">
      <c r="A44" s="53" t="s">
        <v>17</v>
      </c>
      <c r="B44" s="14">
        <v>4333210730</v>
      </c>
      <c r="C44" s="32">
        <v>4629375920</v>
      </c>
      <c r="D44" s="32">
        <v>4525260928</v>
      </c>
      <c r="E44" s="18"/>
      <c r="F44" s="34"/>
    </row>
    <row r="45" spans="1:6" ht="15.6" customHeight="1">
      <c r="A45" s="53" t="s">
        <v>18</v>
      </c>
      <c r="B45" s="14">
        <v>526417891</v>
      </c>
      <c r="C45" s="32">
        <v>477108506</v>
      </c>
      <c r="D45" s="32">
        <v>485753934</v>
      </c>
      <c r="E45" s="18"/>
      <c r="F45" s="34"/>
    </row>
    <row r="46" spans="1:6" ht="15.6" customHeight="1">
      <c r="A46" s="53" t="s">
        <v>19</v>
      </c>
      <c r="B46" s="14">
        <v>2821110776</v>
      </c>
      <c r="C46" s="32">
        <v>2869958139</v>
      </c>
      <c r="D46" s="32">
        <v>3173454482</v>
      </c>
      <c r="E46" s="18"/>
    </row>
    <row r="47" spans="1:6" ht="15.6" customHeight="1">
      <c r="A47" s="52" t="s">
        <v>20</v>
      </c>
      <c r="B47" s="14">
        <v>54122098</v>
      </c>
      <c r="C47" s="32">
        <v>57838168</v>
      </c>
      <c r="D47" s="32">
        <v>67270534</v>
      </c>
      <c r="E47" s="18"/>
    </row>
    <row r="48" spans="1:6" ht="15.6" customHeight="1">
      <c r="A48" s="52" t="s">
        <v>21</v>
      </c>
      <c r="B48" s="14">
        <v>99124607</v>
      </c>
      <c r="C48" s="32">
        <v>79496285</v>
      </c>
      <c r="D48" s="32">
        <v>85578521</v>
      </c>
      <c r="E48" s="18"/>
    </row>
    <row r="49" spans="1:31" ht="15.6" customHeight="1">
      <c r="A49" s="52" t="s">
        <v>22</v>
      </c>
      <c r="B49" s="14">
        <v>2484</v>
      </c>
      <c r="C49" s="32">
        <v>4990</v>
      </c>
      <c r="D49" s="32">
        <v>13655</v>
      </c>
      <c r="E49" s="18"/>
    </row>
    <row r="50" spans="1:31" ht="15.6" customHeight="1">
      <c r="A50" s="52" t="s">
        <v>29</v>
      </c>
      <c r="B50" s="14">
        <v>2416146</v>
      </c>
      <c r="C50" s="32">
        <v>1225084</v>
      </c>
      <c r="D50" s="32">
        <v>3903162</v>
      </c>
      <c r="E50" s="18"/>
    </row>
    <row r="51" spans="1:31" ht="15.6" customHeight="1">
      <c r="A51" s="52" t="s">
        <v>30</v>
      </c>
      <c r="B51" s="14">
        <v>32034661</v>
      </c>
      <c r="C51" s="32">
        <v>30849663</v>
      </c>
      <c r="D51" s="32">
        <v>98134110</v>
      </c>
      <c r="E51" s="18"/>
    </row>
    <row r="52" spans="1:31" s="27" customFormat="1" ht="15.6" customHeight="1">
      <c r="A52" s="51" t="s">
        <v>25</v>
      </c>
      <c r="B52" s="21">
        <v>23583883080</v>
      </c>
      <c r="C52" s="35">
        <v>22968415432</v>
      </c>
      <c r="D52" s="35">
        <v>22724718547</v>
      </c>
      <c r="E52" s="18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</row>
    <row r="53" spans="1:31" ht="15.6" customHeight="1">
      <c r="A53" s="55" t="s">
        <v>26</v>
      </c>
      <c r="E53" s="36"/>
    </row>
    <row r="54" spans="1:31" ht="15.6" customHeight="1">
      <c r="A54" s="57"/>
      <c r="C54" s="36"/>
      <c r="D54" s="102"/>
    </row>
    <row r="55" spans="1:31">
      <c r="A55" s="58"/>
      <c r="C55" s="36"/>
      <c r="D55" s="34"/>
      <c r="E55" s="18"/>
    </row>
    <row r="56" spans="1:31">
      <c r="C56" s="18"/>
      <c r="D56" s="18"/>
    </row>
    <row r="57" spans="1:31">
      <c r="D57" s="18"/>
    </row>
  </sheetData>
  <sheetProtection selectLockedCells="1" selectUnlockedCells="1"/>
  <mergeCells count="2">
    <mergeCell ref="A1:D1"/>
    <mergeCell ref="A29:D29"/>
  </mergeCells>
  <printOptions horizontalCentered="1"/>
  <pageMargins left="0.59027777777777779" right="0.59027777777777779" top="0.39374999999999999" bottom="0.19652777777777777" header="0.51181102362204722" footer="0.51181102362204722"/>
  <pageSetup paperSize="9" scale="95" firstPageNumber="0" pageOrder="overThenDown" orientation="landscape" horizontalDpi="300" verticalDpi="300" r:id="rId1"/>
  <headerFooter alignWithMargins="0"/>
  <rowBreaks count="1" manualBreakCount="1">
    <brk id="28" max="16383" man="1"/>
  </rowBreak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J65536"/>
  <sheetViews>
    <sheetView view="pageBreakPreview" topLeftCell="A42" zoomScale="95" zoomScaleSheetLayoutView="95" workbookViewId="0">
      <selection activeCell="G54" sqref="G54"/>
    </sheetView>
  </sheetViews>
  <sheetFormatPr defaultColWidth="9.5" defaultRowHeight="17.100000000000001" customHeight="1"/>
  <cols>
    <col min="1" max="1" width="24.75" style="63" customWidth="1"/>
    <col min="2" max="2" width="15" style="78" customWidth="1"/>
    <col min="3" max="3" width="13.625" style="78" customWidth="1"/>
    <col min="4" max="4" width="11.625" style="78" customWidth="1"/>
    <col min="5" max="5" width="13.875" style="78" customWidth="1"/>
    <col min="6" max="6" width="10.25" style="78" customWidth="1"/>
    <col min="7" max="7" width="53.875" style="64" customWidth="1"/>
    <col min="8" max="11" width="9.25" style="64" customWidth="1"/>
    <col min="12" max="244" width="9.5" style="65"/>
    <col min="245" max="16384" width="9.5" style="66"/>
  </cols>
  <sheetData>
    <row r="1" spans="1:10" ht="33" customHeight="1">
      <c r="A1" s="112" t="s">
        <v>119</v>
      </c>
      <c r="B1" s="112"/>
      <c r="C1" s="112"/>
      <c r="D1" s="112"/>
      <c r="E1" s="112"/>
      <c r="F1" s="63"/>
    </row>
    <row r="2" spans="1:10" ht="17.100000000000001" customHeight="1">
      <c r="A2" s="112"/>
      <c r="B2" s="112"/>
      <c r="C2" s="112"/>
      <c r="D2" s="112"/>
      <c r="E2" s="112"/>
      <c r="F2" s="67"/>
    </row>
    <row r="3" spans="1:10" ht="17.100000000000001" customHeight="1">
      <c r="A3" s="112" t="s">
        <v>31</v>
      </c>
      <c r="B3" s="112" t="s">
        <v>32</v>
      </c>
      <c r="C3" s="112"/>
      <c r="D3" s="112" t="s">
        <v>33</v>
      </c>
      <c r="E3" s="112"/>
      <c r="F3" s="67"/>
    </row>
    <row r="4" spans="1:10" ht="29.1" customHeight="1">
      <c r="A4" s="112"/>
      <c r="B4" s="97" t="s">
        <v>34</v>
      </c>
      <c r="C4" s="62" t="s">
        <v>35</v>
      </c>
      <c r="D4" s="62" t="s">
        <v>34</v>
      </c>
      <c r="E4" s="62" t="s">
        <v>35</v>
      </c>
      <c r="F4" s="67"/>
    </row>
    <row r="5" spans="1:10" ht="17.100000000000001" customHeight="1">
      <c r="A5" s="95" t="s">
        <v>36</v>
      </c>
      <c r="B5" s="100">
        <v>16110</v>
      </c>
      <c r="C5" s="96">
        <f t="shared" ref="C5:C13" si="0">B5/B$13</f>
        <v>0.57223031293290239</v>
      </c>
      <c r="D5" s="101">
        <v>3556</v>
      </c>
      <c r="E5" s="68">
        <f t="shared" ref="E5:E13" si="1">D5/D$13</f>
        <v>0.53082549634273768</v>
      </c>
      <c r="F5" s="67"/>
    </row>
    <row r="6" spans="1:10" ht="17.100000000000001" customHeight="1">
      <c r="A6" s="95" t="s">
        <v>37</v>
      </c>
      <c r="B6" s="100">
        <v>3313</v>
      </c>
      <c r="C6" s="96">
        <f t="shared" si="0"/>
        <v>0.11767840017049692</v>
      </c>
      <c r="D6" s="101">
        <v>811</v>
      </c>
      <c r="E6" s="68">
        <f t="shared" si="1"/>
        <v>0.12106284520077623</v>
      </c>
      <c r="F6" s="67"/>
    </row>
    <row r="7" spans="1:10" ht="17.100000000000001" customHeight="1">
      <c r="A7" s="95" t="s">
        <v>38</v>
      </c>
      <c r="B7" s="100">
        <v>2604</v>
      </c>
      <c r="C7" s="96">
        <f t="shared" si="0"/>
        <v>9.2494583170532454E-2</v>
      </c>
      <c r="D7" s="101">
        <v>643</v>
      </c>
      <c r="E7" s="68">
        <f t="shared" si="1"/>
        <v>9.5984475294820126E-2</v>
      </c>
      <c r="F7" s="67"/>
    </row>
    <row r="8" spans="1:10" ht="17.100000000000001" customHeight="1">
      <c r="A8" s="95" t="s">
        <v>39</v>
      </c>
      <c r="B8" s="100">
        <v>2536</v>
      </c>
      <c r="C8" s="96">
        <f t="shared" si="0"/>
        <v>9.0079210030902565E-2</v>
      </c>
      <c r="D8" s="101">
        <v>681</v>
      </c>
      <c r="E8" s="68">
        <f t="shared" si="1"/>
        <v>0.10165696372592924</v>
      </c>
      <c r="F8" s="67"/>
    </row>
    <row r="9" spans="1:10" ht="17.100000000000001" customHeight="1">
      <c r="A9" s="95" t="s">
        <v>40</v>
      </c>
      <c r="B9" s="100">
        <v>1275</v>
      </c>
      <c r="C9" s="96">
        <f t="shared" si="0"/>
        <v>4.5288246368060239E-2</v>
      </c>
      <c r="D9" s="101">
        <v>340</v>
      </c>
      <c r="E9" s="68">
        <f t="shared" si="1"/>
        <v>5.0753843857292133E-2</v>
      </c>
      <c r="F9" s="67"/>
      <c r="J9" s="69"/>
    </row>
    <row r="10" spans="1:10" ht="17.100000000000001" customHeight="1">
      <c r="A10" s="95" t="s">
        <v>41</v>
      </c>
      <c r="B10" s="100">
        <v>1316</v>
      </c>
      <c r="C10" s="96">
        <f t="shared" si="0"/>
        <v>4.6744574290484141E-2</v>
      </c>
      <c r="D10" s="101">
        <v>372</v>
      </c>
      <c r="E10" s="68">
        <f t="shared" si="1"/>
        <v>5.5530676220331393E-2</v>
      </c>
      <c r="F10" s="67"/>
    </row>
    <row r="11" spans="1:10" ht="17.100000000000001" customHeight="1">
      <c r="A11" s="95" t="s">
        <v>42</v>
      </c>
      <c r="B11" s="100">
        <v>717</v>
      </c>
      <c r="C11" s="96">
        <f t="shared" si="0"/>
        <v>2.546797854580329E-2</v>
      </c>
      <c r="D11" s="101">
        <v>206</v>
      </c>
      <c r="E11" s="68">
        <f t="shared" si="1"/>
        <v>3.0750858337065232E-2</v>
      </c>
      <c r="F11" s="67"/>
    </row>
    <row r="12" spans="1:10" ht="17.100000000000001" customHeight="1">
      <c r="A12" s="95" t="s">
        <v>43</v>
      </c>
      <c r="B12" s="100">
        <v>282</v>
      </c>
      <c r="C12" s="96">
        <f t="shared" si="0"/>
        <v>1.001669449081803E-2</v>
      </c>
      <c r="D12" s="101">
        <v>90</v>
      </c>
      <c r="E12" s="68">
        <f t="shared" si="1"/>
        <v>1.3434841021047918E-2</v>
      </c>
      <c r="F12" s="67"/>
    </row>
    <row r="13" spans="1:10" ht="17.100000000000001" customHeight="1">
      <c r="A13" s="98" t="s">
        <v>44</v>
      </c>
      <c r="B13" s="100">
        <v>28153</v>
      </c>
      <c r="C13" s="96">
        <f t="shared" si="0"/>
        <v>1</v>
      </c>
      <c r="D13" s="101">
        <v>6699</v>
      </c>
      <c r="E13" s="68">
        <f t="shared" si="1"/>
        <v>1</v>
      </c>
      <c r="F13" s="67"/>
    </row>
    <row r="14" spans="1:10" ht="17.100000000000001" customHeight="1">
      <c r="A14" s="70" t="s">
        <v>45</v>
      </c>
      <c r="B14" s="99">
        <v>418367</v>
      </c>
      <c r="C14" s="72"/>
      <c r="D14" s="71">
        <v>71559</v>
      </c>
      <c r="E14" s="72"/>
      <c r="F14" s="67"/>
    </row>
    <row r="15" spans="1:10" ht="17.100000000000001" customHeight="1">
      <c r="A15" s="70" t="s">
        <v>46</v>
      </c>
      <c r="B15" s="73">
        <f>B13/B14</f>
        <v>6.7292592388979056E-2</v>
      </c>
      <c r="C15" s="74"/>
      <c r="D15" s="73">
        <f>D13/D14</f>
        <v>9.3615058902444134E-2</v>
      </c>
      <c r="E15" s="74"/>
      <c r="F15" s="67"/>
    </row>
    <row r="16" spans="1:10" ht="17.100000000000001" customHeight="1">
      <c r="B16" s="75"/>
      <c r="C16" s="75"/>
      <c r="D16" s="66"/>
      <c r="E16" s="75"/>
      <c r="F16" s="67"/>
    </row>
    <row r="17" spans="1:8" ht="17.100000000000001" hidden="1" customHeight="1">
      <c r="B17" s="75"/>
      <c r="C17" s="75"/>
      <c r="D17" s="75"/>
      <c r="E17" s="75"/>
      <c r="F17" s="67"/>
    </row>
    <row r="18" spans="1:8" ht="35.450000000000003" customHeight="1">
      <c r="A18" s="113" t="s">
        <v>127</v>
      </c>
      <c r="B18" s="113"/>
      <c r="C18" s="113"/>
      <c r="D18" s="113"/>
      <c r="E18" s="113"/>
      <c r="F18" s="63"/>
    </row>
    <row r="19" spans="1:8" ht="17.100000000000001" customHeight="1">
      <c r="A19" s="114"/>
      <c r="B19" s="114"/>
      <c r="C19" s="114"/>
      <c r="D19" s="114"/>
      <c r="E19" s="114"/>
      <c r="F19" s="67"/>
    </row>
    <row r="20" spans="1:8" ht="17.100000000000001" customHeight="1">
      <c r="A20" s="115" t="s">
        <v>31</v>
      </c>
      <c r="B20" s="116">
        <v>2023</v>
      </c>
      <c r="C20" s="117"/>
      <c r="D20" s="117">
        <v>2024</v>
      </c>
      <c r="E20" s="117"/>
      <c r="F20" s="67"/>
      <c r="H20" s="77"/>
    </row>
    <row r="21" spans="1:8" ht="32.25" customHeight="1">
      <c r="A21" s="115"/>
      <c r="B21" s="105" t="s">
        <v>34</v>
      </c>
      <c r="C21" s="105" t="s">
        <v>35</v>
      </c>
      <c r="D21" s="105" t="s">
        <v>34</v>
      </c>
      <c r="E21" s="105" t="s">
        <v>35</v>
      </c>
      <c r="F21" s="67"/>
      <c r="G21" s="64" t="s">
        <v>123</v>
      </c>
      <c r="H21" s="64" t="s">
        <v>124</v>
      </c>
    </row>
    <row r="22" spans="1:8" ht="17.100000000000001" customHeight="1">
      <c r="A22" s="106" t="s">
        <v>36</v>
      </c>
      <c r="B22" s="103">
        <v>73999</v>
      </c>
      <c r="C22" s="108">
        <f t="shared" ref="C22:C30" si="2">B22/B$30</f>
        <v>0.53657068689227105</v>
      </c>
      <c r="D22" s="103">
        <v>71357</v>
      </c>
      <c r="E22" s="108">
        <f t="shared" ref="E22:E30" si="3">D22/D$30</f>
        <v>0.53476172276055367</v>
      </c>
      <c r="F22" s="67"/>
      <c r="G22" s="64" t="s">
        <v>125</v>
      </c>
    </row>
    <row r="23" spans="1:8" ht="17.100000000000001" customHeight="1">
      <c r="A23" s="106" t="s">
        <v>37</v>
      </c>
      <c r="B23" s="103">
        <v>15100</v>
      </c>
      <c r="C23" s="108">
        <f t="shared" si="2"/>
        <v>0.10949090355374118</v>
      </c>
      <c r="D23" s="103">
        <v>15441</v>
      </c>
      <c r="E23" s="108">
        <f t="shared" si="3"/>
        <v>0.11571752962071989</v>
      </c>
      <c r="F23" s="67"/>
    </row>
    <row r="24" spans="1:8" ht="17.100000000000001" customHeight="1">
      <c r="A24" s="106" t="s">
        <v>38</v>
      </c>
      <c r="B24" s="103">
        <v>12977</v>
      </c>
      <c r="C24" s="108">
        <f t="shared" si="2"/>
        <v>9.4096917577278102E-2</v>
      </c>
      <c r="D24" s="103">
        <v>12032</v>
      </c>
      <c r="E24" s="108">
        <f t="shared" si="3"/>
        <v>9.0169892908263827E-2</v>
      </c>
      <c r="F24" s="67"/>
    </row>
    <row r="25" spans="1:8" ht="17.100000000000001" customHeight="1">
      <c r="A25" s="106" t="s">
        <v>39</v>
      </c>
      <c r="B25" s="103">
        <v>15743</v>
      </c>
      <c r="C25" s="108">
        <f t="shared" si="2"/>
        <v>0.11415333077129453</v>
      </c>
      <c r="D25" s="103">
        <v>14703</v>
      </c>
      <c r="E25" s="108">
        <f t="shared" si="3"/>
        <v>0.11018682973987724</v>
      </c>
      <c r="F25" s="67"/>
    </row>
    <row r="26" spans="1:8" ht="17.100000000000001" customHeight="1">
      <c r="A26" s="106" t="s">
        <v>40</v>
      </c>
      <c r="B26" s="103">
        <v>7055</v>
      </c>
      <c r="C26" s="108">
        <f t="shared" si="2"/>
        <v>5.1156180435208212E-2</v>
      </c>
      <c r="D26" s="103">
        <v>6917</v>
      </c>
      <c r="E26" s="108">
        <f t="shared" si="3"/>
        <v>5.1837196579659316E-2</v>
      </c>
      <c r="F26" s="67"/>
    </row>
    <row r="27" spans="1:8" ht="17.100000000000001" customHeight="1">
      <c r="A27" s="106" t="s">
        <v>41</v>
      </c>
      <c r="B27" s="103">
        <v>7289</v>
      </c>
      <c r="C27" s="108">
        <f t="shared" si="2"/>
        <v>5.2852926887630429E-2</v>
      </c>
      <c r="D27" s="103">
        <v>7234</v>
      </c>
      <c r="E27" s="108">
        <f t="shared" si="3"/>
        <v>5.4212849509506361E-2</v>
      </c>
      <c r="F27" s="67"/>
    </row>
    <row r="28" spans="1:8" ht="17.100000000000001" customHeight="1">
      <c r="A28" s="106" t="s">
        <v>42</v>
      </c>
      <c r="B28" s="103">
        <v>3918</v>
      </c>
      <c r="C28" s="108">
        <f t="shared" si="2"/>
        <v>2.840962649824887E-2</v>
      </c>
      <c r="D28" s="103">
        <v>3915</v>
      </c>
      <c r="E28" s="108">
        <f t="shared" si="3"/>
        <v>2.9339688392275007E-2</v>
      </c>
      <c r="F28" s="67"/>
    </row>
    <row r="29" spans="1:8" ht="17.100000000000001" customHeight="1">
      <c r="A29" s="106" t="s">
        <v>43</v>
      </c>
      <c r="B29" s="103">
        <v>1830</v>
      </c>
      <c r="C29" s="108">
        <f t="shared" si="2"/>
        <v>1.3269427384327574E-2</v>
      </c>
      <c r="D29" s="103">
        <v>1838</v>
      </c>
      <c r="E29" s="108">
        <f t="shared" si="3"/>
        <v>1.377429048914469E-2</v>
      </c>
      <c r="F29" s="67"/>
    </row>
    <row r="30" spans="1:8" ht="35.450000000000003" customHeight="1">
      <c r="A30" s="105" t="s">
        <v>44</v>
      </c>
      <c r="B30" s="104">
        <v>137911</v>
      </c>
      <c r="C30" s="108">
        <f t="shared" si="2"/>
        <v>1</v>
      </c>
      <c r="D30" s="104">
        <v>133437</v>
      </c>
      <c r="E30" s="108">
        <f t="shared" si="3"/>
        <v>1</v>
      </c>
      <c r="F30" s="67"/>
    </row>
    <row r="31" spans="1:8" ht="35.450000000000003" customHeight="1">
      <c r="A31" s="107" t="s">
        <v>45</v>
      </c>
      <c r="B31" s="104">
        <v>5097617</v>
      </c>
      <c r="C31" s="108"/>
      <c r="D31" s="104">
        <v>5052350</v>
      </c>
      <c r="E31" s="108"/>
      <c r="F31" s="67"/>
    </row>
    <row r="32" spans="1:8" ht="35.450000000000003" customHeight="1">
      <c r="A32" s="107" t="s">
        <v>46</v>
      </c>
      <c r="B32" s="109">
        <v>2.5999999999999999E-2</v>
      </c>
      <c r="C32" s="110"/>
      <c r="D32" s="109">
        <f>D30/D31</f>
        <v>2.6410878106227796E-2</v>
      </c>
      <c r="E32" s="110"/>
      <c r="F32" s="67"/>
    </row>
    <row r="33" spans="1:6" ht="31.15" customHeight="1">
      <c r="A33" s="118" t="s">
        <v>47</v>
      </c>
      <c r="B33" s="118"/>
      <c r="C33" s="118"/>
      <c r="D33" s="118"/>
      <c r="E33" s="118"/>
    </row>
    <row r="34" spans="1:6" ht="35.450000000000003" customHeight="1">
      <c r="A34" s="79"/>
      <c r="B34" s="79"/>
      <c r="C34" s="79"/>
      <c r="D34" s="79"/>
      <c r="E34" s="79"/>
    </row>
    <row r="35" spans="1:6" ht="35.450000000000003" customHeight="1"/>
    <row r="36" spans="1:6" ht="43.35" customHeight="1">
      <c r="A36" s="113" t="s">
        <v>121</v>
      </c>
      <c r="B36" s="113"/>
      <c r="C36" s="63"/>
      <c r="D36" s="63"/>
      <c r="E36" s="63"/>
      <c r="F36" s="63"/>
    </row>
    <row r="37" spans="1:6" ht="15" customHeight="1">
      <c r="A37" s="76" t="s">
        <v>48</v>
      </c>
      <c r="B37" s="76">
        <v>2024</v>
      </c>
      <c r="C37" s="67"/>
      <c r="D37" s="67"/>
      <c r="E37" s="67"/>
      <c r="F37" s="67"/>
    </row>
    <row r="38" spans="1:6" ht="15" customHeight="1">
      <c r="A38" s="80" t="s">
        <v>50</v>
      </c>
      <c r="B38" s="81">
        <v>1743</v>
      </c>
      <c r="C38" s="82"/>
      <c r="D38" s="83"/>
      <c r="E38" s="84"/>
      <c r="F38" s="67"/>
    </row>
    <row r="39" spans="1:6" ht="15" customHeight="1">
      <c r="A39" s="80" t="s">
        <v>49</v>
      </c>
      <c r="B39" s="81">
        <v>1733</v>
      </c>
      <c r="C39" s="82"/>
      <c r="D39" s="83"/>
      <c r="E39" s="84"/>
      <c r="F39" s="67"/>
    </row>
    <row r="40" spans="1:6" ht="15" customHeight="1">
      <c r="A40" s="80" t="s">
        <v>52</v>
      </c>
      <c r="B40" s="81">
        <v>1552</v>
      </c>
      <c r="C40" s="82"/>
      <c r="D40" s="83"/>
      <c r="E40" s="84"/>
      <c r="F40" s="67"/>
    </row>
    <row r="41" spans="1:6" ht="15" customHeight="1">
      <c r="A41" s="80" t="s">
        <v>51</v>
      </c>
      <c r="B41" s="81">
        <v>1551</v>
      </c>
      <c r="C41" s="82"/>
      <c r="D41" s="83"/>
      <c r="E41" s="84"/>
      <c r="F41" s="67"/>
    </row>
    <row r="42" spans="1:6" ht="15" customHeight="1">
      <c r="A42" s="80" t="s">
        <v>53</v>
      </c>
      <c r="B42" s="81">
        <v>1479</v>
      </c>
      <c r="C42" s="82"/>
      <c r="D42" s="83"/>
      <c r="E42" s="84"/>
      <c r="F42" s="67"/>
    </row>
    <row r="43" spans="1:6" ht="15" customHeight="1">
      <c r="A43" s="80" t="s">
        <v>54</v>
      </c>
      <c r="B43" s="81">
        <v>1354</v>
      </c>
      <c r="C43" s="82"/>
      <c r="D43" s="83"/>
      <c r="E43" s="84"/>
      <c r="F43" s="67"/>
    </row>
    <row r="44" spans="1:6" ht="15" customHeight="1">
      <c r="A44" s="80" t="s">
        <v>55</v>
      </c>
      <c r="B44" s="81">
        <v>1166</v>
      </c>
      <c r="C44" s="82"/>
      <c r="D44" s="83"/>
      <c r="E44" s="84"/>
      <c r="F44" s="67"/>
    </row>
    <row r="45" spans="1:6" ht="15" customHeight="1">
      <c r="A45" s="80" t="s">
        <v>57</v>
      </c>
      <c r="B45" s="81">
        <v>1104</v>
      </c>
      <c r="C45" s="82"/>
      <c r="D45" s="83"/>
      <c r="E45" s="84"/>
      <c r="F45" s="67"/>
    </row>
    <row r="46" spans="1:6" ht="15" customHeight="1">
      <c r="A46" s="80" t="s">
        <v>56</v>
      </c>
      <c r="B46" s="81">
        <v>1087</v>
      </c>
      <c r="C46" s="82"/>
      <c r="D46" s="83"/>
      <c r="E46" s="84"/>
      <c r="F46" s="67"/>
    </row>
    <row r="47" spans="1:6" ht="15" customHeight="1">
      <c r="A47" s="80" t="s">
        <v>120</v>
      </c>
      <c r="B47" s="81">
        <v>1031</v>
      </c>
      <c r="C47" s="82"/>
      <c r="D47" s="85"/>
      <c r="E47" s="86"/>
      <c r="F47" s="67"/>
    </row>
    <row r="48" spans="1:6" ht="14.65" customHeight="1">
      <c r="A48" s="87"/>
      <c r="B48" s="84"/>
      <c r="C48" s="67"/>
      <c r="D48" s="85"/>
      <c r="E48" s="86"/>
      <c r="F48" s="67"/>
    </row>
    <row r="49" spans="1:6" ht="14.65" customHeight="1">
      <c r="A49" s="87"/>
      <c r="B49" s="84"/>
      <c r="C49" s="67"/>
      <c r="D49" s="85"/>
      <c r="E49" s="86"/>
      <c r="F49" s="67"/>
    </row>
    <row r="50" spans="1:6" ht="43.35" customHeight="1">
      <c r="A50" s="112" t="s">
        <v>122</v>
      </c>
      <c r="B50" s="112"/>
      <c r="C50" s="63"/>
      <c r="D50" s="63"/>
      <c r="E50" s="63"/>
      <c r="F50" s="63"/>
    </row>
    <row r="51" spans="1:6" ht="15" customHeight="1">
      <c r="A51" s="88" t="s">
        <v>48</v>
      </c>
      <c r="B51" s="88">
        <v>2024</v>
      </c>
      <c r="C51" s="63"/>
      <c r="D51" s="63"/>
      <c r="E51" s="63"/>
      <c r="F51" s="63"/>
    </row>
    <row r="52" spans="1:6" ht="15" customHeight="1">
      <c r="A52" s="89" t="s">
        <v>59</v>
      </c>
      <c r="B52" s="90">
        <v>1572</v>
      </c>
      <c r="C52" s="91"/>
      <c r="D52" s="85"/>
      <c r="E52" s="86"/>
      <c r="F52" s="86"/>
    </row>
    <row r="53" spans="1:6" ht="15" customHeight="1">
      <c r="A53" s="89" t="s">
        <v>52</v>
      </c>
      <c r="B53" s="90">
        <v>1481</v>
      </c>
      <c r="C53" s="92"/>
      <c r="D53" s="85"/>
      <c r="E53" s="86"/>
      <c r="F53" s="86"/>
    </row>
    <row r="54" spans="1:6" ht="15" customHeight="1">
      <c r="A54" s="89" t="s">
        <v>53</v>
      </c>
      <c r="B54" s="90">
        <v>847</v>
      </c>
      <c r="C54" s="92"/>
      <c r="D54" s="85"/>
      <c r="E54" s="86"/>
      <c r="F54" s="86"/>
    </row>
    <row r="55" spans="1:6" ht="15" customHeight="1">
      <c r="A55" s="89" t="s">
        <v>49</v>
      </c>
      <c r="B55" s="90">
        <v>673</v>
      </c>
      <c r="C55" s="92"/>
      <c r="D55" s="85"/>
      <c r="E55" s="86"/>
      <c r="F55" s="86"/>
    </row>
    <row r="56" spans="1:6" ht="15" customHeight="1">
      <c r="A56" s="89" t="s">
        <v>51</v>
      </c>
      <c r="B56" s="90">
        <v>666</v>
      </c>
      <c r="C56" s="92"/>
      <c r="D56" s="85"/>
      <c r="E56" s="86"/>
      <c r="F56" s="86"/>
    </row>
    <row r="57" spans="1:6" ht="15" customHeight="1">
      <c r="A57" s="89" t="s">
        <v>54</v>
      </c>
      <c r="B57" s="90">
        <v>666</v>
      </c>
      <c r="C57" s="92"/>
      <c r="D57" s="85"/>
      <c r="E57" s="86"/>
      <c r="F57" s="86"/>
    </row>
    <row r="58" spans="1:6" ht="15" customHeight="1">
      <c r="A58" s="89" t="s">
        <v>58</v>
      </c>
      <c r="B58" s="90">
        <v>663</v>
      </c>
      <c r="C58" s="92"/>
      <c r="D58" s="85"/>
      <c r="E58" s="86"/>
      <c r="F58" s="86"/>
    </row>
    <row r="59" spans="1:6" ht="15" customHeight="1">
      <c r="A59" s="89" t="s">
        <v>57</v>
      </c>
      <c r="B59" s="90">
        <v>577</v>
      </c>
      <c r="C59" s="92"/>
      <c r="D59" s="85"/>
      <c r="E59" s="86"/>
      <c r="F59" s="86"/>
    </row>
    <row r="60" spans="1:6" ht="15" customHeight="1">
      <c r="A60" s="89" t="s">
        <v>50</v>
      </c>
      <c r="B60" s="90">
        <v>547</v>
      </c>
      <c r="C60" s="92"/>
      <c r="D60" s="85"/>
      <c r="E60" s="86"/>
      <c r="F60" s="86"/>
    </row>
    <row r="61" spans="1:6" ht="15" customHeight="1">
      <c r="A61" s="89" t="s">
        <v>56</v>
      </c>
      <c r="B61" s="90">
        <v>506</v>
      </c>
      <c r="C61" s="92"/>
      <c r="D61" s="85"/>
      <c r="E61" s="86"/>
      <c r="F61" s="86"/>
    </row>
    <row r="62" spans="1:6" ht="14.65" customHeight="1">
      <c r="A62" s="79"/>
    </row>
    <row r="63" spans="1:6" ht="17.100000000000001" customHeight="1">
      <c r="A63" s="122" t="s">
        <v>60</v>
      </c>
      <c r="B63" s="122"/>
      <c r="C63" s="122"/>
      <c r="D63" s="122"/>
      <c r="E63" s="122"/>
    </row>
    <row r="64" spans="1:6" ht="17.100000000000001" customHeight="1">
      <c r="A64" s="123" t="s">
        <v>61</v>
      </c>
      <c r="B64" s="123"/>
      <c r="C64" s="123"/>
      <c r="D64" s="123"/>
      <c r="E64" s="123"/>
    </row>
    <row r="65" spans="1:6" ht="17.100000000000001" customHeight="1">
      <c r="A65" s="123"/>
      <c r="B65" s="123"/>
      <c r="C65" s="123"/>
      <c r="D65" s="123"/>
      <c r="E65" s="123"/>
    </row>
    <row r="66" spans="1:6" ht="17.100000000000001" customHeight="1">
      <c r="A66" s="93"/>
      <c r="B66" s="67"/>
      <c r="C66" s="67"/>
      <c r="D66" s="67"/>
      <c r="E66" s="67"/>
      <c r="F66" s="67"/>
    </row>
    <row r="67" spans="1:6" ht="17.100000000000001" customHeight="1">
      <c r="A67" s="93"/>
      <c r="B67" s="67"/>
      <c r="C67" s="67"/>
      <c r="D67" s="67"/>
      <c r="E67" s="67"/>
      <c r="F67" s="67"/>
    </row>
    <row r="68" spans="1:6" ht="17.100000000000001" customHeight="1">
      <c r="A68" s="93"/>
      <c r="B68" s="67"/>
      <c r="C68" s="67"/>
      <c r="D68" s="67"/>
      <c r="E68" s="67"/>
      <c r="F68" s="67"/>
    </row>
    <row r="69" spans="1:6" ht="17.100000000000001" customHeight="1">
      <c r="A69" s="93"/>
      <c r="B69" s="67"/>
      <c r="C69" s="67"/>
      <c r="D69" s="67"/>
      <c r="E69" s="67"/>
      <c r="F69" s="67"/>
    </row>
    <row r="70" spans="1:6" ht="17.100000000000001" customHeight="1">
      <c r="A70" s="93"/>
      <c r="B70" s="67"/>
      <c r="C70" s="67"/>
      <c r="D70" s="67"/>
      <c r="E70" s="67"/>
      <c r="F70" s="67"/>
    </row>
    <row r="71" spans="1:6" ht="17.100000000000001" customHeight="1">
      <c r="A71" s="94"/>
      <c r="B71" s="79"/>
      <c r="C71" s="79"/>
      <c r="D71" s="79"/>
      <c r="E71" s="79"/>
      <c r="F71" s="79"/>
    </row>
    <row r="72" spans="1:6" ht="17.100000000000001" customHeight="1">
      <c r="A72" s="94"/>
      <c r="B72" s="79"/>
      <c r="C72" s="79"/>
      <c r="D72" s="79"/>
      <c r="E72" s="79"/>
      <c r="F72" s="79"/>
    </row>
    <row r="73" spans="1:6" ht="17.100000000000001" customHeight="1">
      <c r="A73" s="94"/>
      <c r="B73" s="79"/>
      <c r="C73" s="79"/>
      <c r="D73" s="79"/>
      <c r="E73" s="79"/>
      <c r="F73" s="79"/>
    </row>
    <row r="74" spans="1:6" ht="17.100000000000001" customHeight="1">
      <c r="A74" s="94"/>
      <c r="B74" s="79"/>
      <c r="C74" s="79"/>
      <c r="D74" s="79"/>
      <c r="E74" s="79"/>
      <c r="F74" s="79"/>
    </row>
    <row r="75" spans="1:6" ht="17.100000000000001" customHeight="1">
      <c r="A75" s="94"/>
      <c r="B75" s="79"/>
      <c r="C75" s="79"/>
      <c r="D75" s="79"/>
      <c r="E75" s="79"/>
      <c r="F75" s="79"/>
    </row>
    <row r="76" spans="1:6" ht="17.100000000000001" customHeight="1">
      <c r="A76" s="94"/>
      <c r="B76" s="79"/>
      <c r="C76" s="79"/>
      <c r="D76" s="79"/>
      <c r="E76" s="79"/>
      <c r="F76" s="79"/>
    </row>
    <row r="77" spans="1:6" ht="17.100000000000001" customHeight="1">
      <c r="A77" s="94"/>
      <c r="B77" s="79"/>
      <c r="C77" s="79"/>
      <c r="D77" s="79"/>
      <c r="E77" s="79"/>
      <c r="F77" s="79"/>
    </row>
    <row r="78" spans="1:6" ht="17.100000000000001" customHeight="1">
      <c r="A78" s="94"/>
      <c r="B78" s="79"/>
      <c r="C78" s="79"/>
      <c r="D78" s="79"/>
      <c r="E78" s="79"/>
      <c r="F78" s="79"/>
    </row>
    <row r="79" spans="1:6" ht="17.100000000000001" customHeight="1">
      <c r="A79" s="94"/>
      <c r="B79" s="79"/>
      <c r="C79" s="79"/>
      <c r="D79" s="79"/>
      <c r="E79" s="79"/>
      <c r="F79" s="79"/>
    </row>
    <row r="80" spans="1:6" ht="17.100000000000001" customHeight="1">
      <c r="A80" s="94"/>
      <c r="B80" s="79"/>
      <c r="C80" s="79"/>
      <c r="D80" s="79"/>
      <c r="E80" s="79"/>
      <c r="F80" s="79"/>
    </row>
    <row r="81" spans="1:6" ht="17.100000000000001" customHeight="1">
      <c r="A81" s="94"/>
      <c r="B81" s="79"/>
      <c r="C81" s="79"/>
      <c r="D81" s="79"/>
      <c r="E81" s="79"/>
      <c r="F81" s="79"/>
    </row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selectLockedCells="1" selectUnlockedCells="1"/>
  <mergeCells count="15">
    <mergeCell ref="A18:E18"/>
    <mergeCell ref="A50:B50"/>
    <mergeCell ref="A63:E63"/>
    <mergeCell ref="A64:E65"/>
    <mergeCell ref="A19:E19"/>
    <mergeCell ref="A20:A21"/>
    <mergeCell ref="B20:C20"/>
    <mergeCell ref="D20:E20"/>
    <mergeCell ref="A33:E33"/>
    <mergeCell ref="A36:B36"/>
    <mergeCell ref="A1:E1"/>
    <mergeCell ref="A2:E2"/>
    <mergeCell ref="A3:A4"/>
    <mergeCell ref="B3:C3"/>
    <mergeCell ref="D3:E3"/>
  </mergeCells>
  <printOptions horizontalCentered="1"/>
  <pageMargins left="0.78749999999999998" right="0.78749999999999998" top="1.1812500000000001" bottom="0.98402777777777783" header="0.51181102362204722" footer="0.51181102362204722"/>
  <pageSetup paperSize="9" scale="74" firstPageNumber="0" pageOrder="overThenDown" orientation="portrait" horizontalDpi="300" verticalDpi="300" r:id="rId1"/>
  <headerFooter alignWithMargins="0"/>
  <rowBreaks count="1" manualBreakCount="1">
    <brk id="35" max="16383" man="1"/>
  </rowBreaks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51"/>
  <sheetViews>
    <sheetView view="pageBreakPreview" zoomScale="95" zoomScaleSheetLayoutView="95" workbookViewId="0">
      <selection activeCell="E33" sqref="E33"/>
    </sheetView>
  </sheetViews>
  <sheetFormatPr defaultColWidth="12.75" defaultRowHeight="15"/>
  <cols>
    <col min="1" max="1" width="5.75" style="36" customWidth="1"/>
    <col min="2" max="2" width="29.5" style="36" customWidth="1"/>
    <col min="3" max="4" width="15.375" style="36" customWidth="1"/>
    <col min="5" max="5" width="9.5" style="36" customWidth="1"/>
    <col min="6" max="6" width="14.125" style="36" customWidth="1"/>
    <col min="7" max="7" width="12.75" style="36"/>
  </cols>
  <sheetData>
    <row r="1" spans="1:6" ht="15.75" customHeight="1">
      <c r="A1" s="111" t="s">
        <v>62</v>
      </c>
      <c r="B1" s="111"/>
      <c r="C1" s="111"/>
      <c r="D1" s="111"/>
      <c r="E1" s="111"/>
    </row>
    <row r="2" spans="1:6" ht="31.7" customHeight="1">
      <c r="A2" s="111"/>
      <c r="B2" s="111"/>
      <c r="C2" s="111"/>
      <c r="D2" s="111"/>
      <c r="E2" s="111"/>
    </row>
    <row r="3" spans="1:6">
      <c r="A3" s="13" t="s">
        <v>63</v>
      </c>
      <c r="B3" s="13" t="s">
        <v>64</v>
      </c>
      <c r="C3" s="13">
        <v>2024</v>
      </c>
      <c r="D3" s="13">
        <v>2023</v>
      </c>
      <c r="E3" s="39" t="s">
        <v>65</v>
      </c>
    </row>
    <row r="4" spans="1:6">
      <c r="A4" s="40">
        <v>1</v>
      </c>
      <c r="B4" s="41" t="s">
        <v>66</v>
      </c>
      <c r="C4" s="42">
        <v>2694750271</v>
      </c>
      <c r="D4" s="42">
        <v>2445774002</v>
      </c>
      <c r="E4" s="43">
        <v>-9.2393076894508264E-2</v>
      </c>
      <c r="F4" s="44"/>
    </row>
    <row r="5" spans="1:6">
      <c r="A5" s="40">
        <v>2</v>
      </c>
      <c r="B5" s="41" t="s">
        <v>67</v>
      </c>
      <c r="C5" s="42">
        <v>2292039087</v>
      </c>
      <c r="D5" s="42">
        <v>2174213800</v>
      </c>
      <c r="E5" s="43">
        <v>-5.1406316614878933E-2</v>
      </c>
      <c r="F5" s="44"/>
    </row>
    <row r="6" spans="1:6">
      <c r="A6" s="40">
        <v>3</v>
      </c>
      <c r="B6" s="41" t="s">
        <v>68</v>
      </c>
      <c r="C6" s="42">
        <v>2059402352</v>
      </c>
      <c r="D6" s="42">
        <v>2046328011</v>
      </c>
      <c r="E6" s="43">
        <v>-6.3486093367344232E-3</v>
      </c>
      <c r="F6" s="44"/>
    </row>
    <row r="7" spans="1:6">
      <c r="A7" s="40">
        <v>4</v>
      </c>
      <c r="B7" s="41" t="s">
        <v>69</v>
      </c>
      <c r="C7" s="42">
        <v>985051802</v>
      </c>
      <c r="D7" s="42">
        <v>1059021197</v>
      </c>
      <c r="E7" s="43">
        <v>7.5091883340364651E-2</v>
      </c>
      <c r="F7" s="44"/>
    </row>
    <row r="8" spans="1:6">
      <c r="A8" s="40">
        <v>5</v>
      </c>
      <c r="B8" s="41" t="s">
        <v>70</v>
      </c>
      <c r="C8" s="42">
        <v>849026755</v>
      </c>
      <c r="D8" s="42">
        <v>885215135</v>
      </c>
      <c r="E8" s="43">
        <v>4.2623368211759161E-2</v>
      </c>
      <c r="F8" s="44"/>
    </row>
    <row r="9" spans="1:6">
      <c r="A9" s="40">
        <v>6</v>
      </c>
      <c r="B9" s="41" t="s">
        <v>71</v>
      </c>
      <c r="C9" s="42">
        <v>794821912</v>
      </c>
      <c r="D9" s="42">
        <v>761310073</v>
      </c>
      <c r="E9" s="43">
        <v>-4.2162701473182351E-2</v>
      </c>
      <c r="F9" s="44"/>
    </row>
    <row r="10" spans="1:6">
      <c r="A10" s="40">
        <v>7</v>
      </c>
      <c r="B10" s="41" t="s">
        <v>74</v>
      </c>
      <c r="C10" s="42">
        <v>591930849</v>
      </c>
      <c r="D10" s="42">
        <v>726770960</v>
      </c>
      <c r="E10" s="43">
        <v>0.22779706654552134</v>
      </c>
      <c r="F10" s="44"/>
    </row>
    <row r="11" spans="1:6">
      <c r="A11" s="40">
        <v>8</v>
      </c>
      <c r="B11" s="41" t="s">
        <v>72</v>
      </c>
      <c r="C11" s="42">
        <v>686523304</v>
      </c>
      <c r="D11" s="42">
        <v>717201222</v>
      </c>
      <c r="E11" s="43">
        <v>4.4685909161795934E-2</v>
      </c>
      <c r="F11" s="44"/>
    </row>
    <row r="12" spans="1:6">
      <c r="A12" s="40">
        <v>9</v>
      </c>
      <c r="B12" s="41" t="s">
        <v>73</v>
      </c>
      <c r="C12" s="42">
        <v>628456389</v>
      </c>
      <c r="D12" s="42">
        <v>625320379</v>
      </c>
      <c r="E12" s="43">
        <v>-4.9900200791817007E-3</v>
      </c>
      <c r="F12" s="44"/>
    </row>
    <row r="13" spans="1:6">
      <c r="A13" s="40">
        <v>10</v>
      </c>
      <c r="B13" s="41" t="s">
        <v>75</v>
      </c>
      <c r="C13" s="42">
        <v>573945877</v>
      </c>
      <c r="D13" s="42">
        <v>604599658</v>
      </c>
      <c r="E13" s="43">
        <v>5.3408835620923911E-2</v>
      </c>
      <c r="F13" s="44"/>
    </row>
    <row r="14" spans="1:6">
      <c r="A14" s="40">
        <v>11</v>
      </c>
      <c r="B14" s="41" t="s">
        <v>78</v>
      </c>
      <c r="C14" s="42">
        <v>492514629</v>
      </c>
      <c r="D14" s="42">
        <v>540708327</v>
      </c>
      <c r="E14" s="43">
        <v>9.7852317803944766E-2</v>
      </c>
      <c r="F14" s="44"/>
    </row>
    <row r="15" spans="1:6">
      <c r="A15" s="40">
        <v>12</v>
      </c>
      <c r="B15" s="41" t="s">
        <v>77</v>
      </c>
      <c r="C15" s="42">
        <v>516363173</v>
      </c>
      <c r="D15" s="42">
        <v>539663356</v>
      </c>
      <c r="E15" s="43">
        <v>4.5123634330134443E-2</v>
      </c>
      <c r="F15" s="44"/>
    </row>
    <row r="16" spans="1:6">
      <c r="A16" s="40">
        <v>13</v>
      </c>
      <c r="B16" s="41" t="s">
        <v>79</v>
      </c>
      <c r="C16" s="42">
        <v>479073065</v>
      </c>
      <c r="D16" s="42">
        <v>482777946</v>
      </c>
      <c r="E16" s="43">
        <v>7.7334362348255858E-3</v>
      </c>
      <c r="F16" s="44"/>
    </row>
    <row r="17" spans="1:7">
      <c r="A17" s="40">
        <v>14</v>
      </c>
      <c r="B17" s="41" t="s">
        <v>76</v>
      </c>
      <c r="C17" s="42">
        <v>561924410</v>
      </c>
      <c r="D17" s="42">
        <v>462818859</v>
      </c>
      <c r="E17" s="43">
        <v>-0.17636811862293011</v>
      </c>
      <c r="F17" s="44"/>
    </row>
    <row r="18" spans="1:7">
      <c r="A18" s="40">
        <v>15</v>
      </c>
      <c r="B18" s="41" t="s">
        <v>104</v>
      </c>
      <c r="C18" s="42">
        <v>486597628</v>
      </c>
      <c r="D18" s="42">
        <v>453540735</v>
      </c>
      <c r="E18" s="43">
        <v>-6.7934759846383752E-2</v>
      </c>
      <c r="F18" s="44"/>
    </row>
    <row r="19" spans="1:7">
      <c r="A19" s="40">
        <v>16</v>
      </c>
      <c r="B19" s="41" t="s">
        <v>80</v>
      </c>
      <c r="C19" s="42">
        <v>328803839</v>
      </c>
      <c r="D19" s="42">
        <v>339622894</v>
      </c>
      <c r="E19" s="43">
        <v>3.2904284307945675E-2</v>
      </c>
      <c r="F19" s="44"/>
    </row>
    <row r="20" spans="1:7">
      <c r="A20" s="40">
        <v>17</v>
      </c>
      <c r="B20" s="41" t="s">
        <v>81</v>
      </c>
      <c r="C20" s="42">
        <v>298362634</v>
      </c>
      <c r="D20" s="42">
        <v>291008426</v>
      </c>
      <c r="E20" s="43">
        <v>-2.4648555690120366E-2</v>
      </c>
      <c r="F20" s="44"/>
    </row>
    <row r="21" spans="1:7">
      <c r="A21" s="40">
        <v>18</v>
      </c>
      <c r="B21" s="41" t="s">
        <v>83</v>
      </c>
      <c r="C21" s="42">
        <v>271107547</v>
      </c>
      <c r="D21" s="42">
        <v>270852532</v>
      </c>
      <c r="E21" s="43">
        <v>-9.4064146432637497E-4</v>
      </c>
      <c r="F21" s="44"/>
    </row>
    <row r="22" spans="1:7">
      <c r="A22" s="40">
        <v>19</v>
      </c>
      <c r="B22" s="41" t="s">
        <v>105</v>
      </c>
      <c r="C22" s="42">
        <v>259421844</v>
      </c>
      <c r="D22" s="42">
        <v>268747107</v>
      </c>
      <c r="E22" s="43">
        <v>3.5946329176505198E-2</v>
      </c>
      <c r="F22" s="44"/>
    </row>
    <row r="23" spans="1:7">
      <c r="A23" s="40">
        <v>20</v>
      </c>
      <c r="B23" s="41" t="s">
        <v>82</v>
      </c>
      <c r="C23" s="42">
        <v>272827216</v>
      </c>
      <c r="D23" s="42">
        <v>246402951</v>
      </c>
      <c r="E23" s="43">
        <v>-9.6853478869938003E-2</v>
      </c>
      <c r="F23" s="44"/>
    </row>
    <row r="24" spans="1:7" s="45" customFormat="1" ht="22.15" customHeight="1">
      <c r="A24" s="119" t="s">
        <v>26</v>
      </c>
      <c r="B24" s="119"/>
      <c r="C24" s="119">
        <v>23335997474</v>
      </c>
      <c r="D24" s="119">
        <v>22703360413</v>
      </c>
      <c r="E24" s="119">
        <v>-2</v>
      </c>
      <c r="F24" s="44"/>
      <c r="G24" s="36"/>
    </row>
    <row r="25" spans="1:7">
      <c r="A25" s="46"/>
      <c r="B25" s="37"/>
      <c r="C25" s="20"/>
      <c r="D25" s="10"/>
      <c r="E25" s="47"/>
    </row>
    <row r="26" spans="1:7">
      <c r="A26" s="46"/>
      <c r="B26" s="37"/>
      <c r="C26" s="20"/>
      <c r="D26" s="10"/>
      <c r="E26" s="47"/>
    </row>
    <row r="27" spans="1:7">
      <c r="A27" s="48"/>
      <c r="B27" s="37"/>
      <c r="C27" s="10"/>
      <c r="D27" s="10"/>
      <c r="E27" s="47"/>
    </row>
    <row r="28" spans="1:7" ht="15.75" customHeight="1">
      <c r="A28" s="111" t="s">
        <v>126</v>
      </c>
      <c r="B28" s="111"/>
      <c r="C28" s="111"/>
      <c r="D28" s="111"/>
      <c r="E28" s="111"/>
    </row>
    <row r="29" spans="1:7">
      <c r="A29" s="111"/>
      <c r="B29" s="111"/>
      <c r="C29" s="111"/>
      <c r="D29" s="111"/>
      <c r="E29" s="111"/>
    </row>
    <row r="30" spans="1:7">
      <c r="A30" s="13" t="s">
        <v>63</v>
      </c>
      <c r="B30" s="13" t="s">
        <v>84</v>
      </c>
      <c r="C30" s="13">
        <v>2022</v>
      </c>
      <c r="D30" s="13">
        <v>2023</v>
      </c>
      <c r="E30" s="39" t="s">
        <v>65</v>
      </c>
    </row>
    <row r="31" spans="1:7" ht="42.4" customHeight="1">
      <c r="A31" s="49">
        <v>1</v>
      </c>
      <c r="B31" s="17" t="s">
        <v>109</v>
      </c>
      <c r="C31" s="50">
        <v>2170656348</v>
      </c>
      <c r="D31" s="50">
        <v>2493639740</v>
      </c>
      <c r="E31" s="43">
        <f>D31/C31-1</f>
        <v>0.14879526752246641</v>
      </c>
    </row>
    <row r="32" spans="1:7" ht="42.4" customHeight="1">
      <c r="A32" s="49">
        <v>2</v>
      </c>
      <c r="B32" s="17" t="s">
        <v>110</v>
      </c>
      <c r="C32" s="50">
        <v>2307663782</v>
      </c>
      <c r="D32" s="50">
        <v>2251152397</v>
      </c>
      <c r="E32" s="43">
        <f t="shared" ref="E32:E50" si="0">D32/C32-1</f>
        <v>-2.4488569539806604E-2</v>
      </c>
    </row>
    <row r="33" spans="1:5" ht="42.4" customHeight="1">
      <c r="A33" s="49">
        <v>3</v>
      </c>
      <c r="B33" s="17" t="s">
        <v>85</v>
      </c>
      <c r="C33" s="50">
        <v>1331924044</v>
      </c>
      <c r="D33" s="50">
        <v>1328567842</v>
      </c>
      <c r="E33" s="43">
        <f t="shared" si="0"/>
        <v>-2.5198148611543791E-3</v>
      </c>
    </row>
    <row r="34" spans="1:5" ht="42.4" customHeight="1">
      <c r="A34" s="49">
        <v>4</v>
      </c>
      <c r="B34" s="17" t="s">
        <v>86</v>
      </c>
      <c r="C34" s="50">
        <v>1227422674</v>
      </c>
      <c r="D34" s="50">
        <v>1236821142</v>
      </c>
      <c r="E34" s="43">
        <f t="shared" si="0"/>
        <v>7.6570754305618216E-3</v>
      </c>
    </row>
    <row r="35" spans="1:5" ht="42.4" customHeight="1">
      <c r="A35" s="49">
        <v>5</v>
      </c>
      <c r="B35" s="17" t="s">
        <v>87</v>
      </c>
      <c r="C35" s="50">
        <v>1084500549</v>
      </c>
      <c r="D35" s="50">
        <v>1060307426</v>
      </c>
      <c r="E35" s="43">
        <f t="shared" si="0"/>
        <v>-2.2308078149253174E-2</v>
      </c>
    </row>
    <row r="36" spans="1:5" ht="42.4" customHeight="1">
      <c r="A36" s="49">
        <v>6</v>
      </c>
      <c r="B36" s="17" t="s">
        <v>108</v>
      </c>
      <c r="C36" s="50">
        <v>1048704641</v>
      </c>
      <c r="D36" s="50">
        <v>950357883</v>
      </c>
      <c r="E36" s="43">
        <f t="shared" si="0"/>
        <v>-9.3779272213595499E-2</v>
      </c>
    </row>
    <row r="37" spans="1:5" ht="42.4" customHeight="1">
      <c r="A37" s="49">
        <v>7</v>
      </c>
      <c r="B37" s="17" t="s">
        <v>88</v>
      </c>
      <c r="C37" s="50">
        <v>1050159098</v>
      </c>
      <c r="D37" s="50">
        <v>919211049</v>
      </c>
      <c r="E37" s="43">
        <f t="shared" si="0"/>
        <v>-0.12469353381729209</v>
      </c>
    </row>
    <row r="38" spans="1:5" ht="42.4" customHeight="1">
      <c r="A38" s="49">
        <v>8</v>
      </c>
      <c r="B38" s="17" t="s">
        <v>111</v>
      </c>
      <c r="C38" s="50">
        <v>849249823</v>
      </c>
      <c r="D38" s="50">
        <v>835107706</v>
      </c>
      <c r="E38" s="43">
        <f t="shared" si="0"/>
        <v>-1.6652481539581099E-2</v>
      </c>
    </row>
    <row r="39" spans="1:5" ht="42.4" customHeight="1">
      <c r="A39" s="49">
        <v>9</v>
      </c>
      <c r="B39" s="17" t="s">
        <v>90</v>
      </c>
      <c r="C39" s="50">
        <v>709143481</v>
      </c>
      <c r="D39" s="50">
        <v>718328724</v>
      </c>
      <c r="E39" s="43">
        <f t="shared" si="0"/>
        <v>1.2952587517334857E-2</v>
      </c>
    </row>
    <row r="40" spans="1:5" ht="42.4" customHeight="1">
      <c r="A40" s="49">
        <v>10</v>
      </c>
      <c r="B40" s="17" t="s">
        <v>112</v>
      </c>
      <c r="C40" s="50">
        <v>563033115</v>
      </c>
      <c r="D40" s="50">
        <v>647965223</v>
      </c>
      <c r="E40" s="43">
        <f t="shared" si="0"/>
        <v>0.1508474470458101</v>
      </c>
    </row>
    <row r="41" spans="1:5" ht="42.4" customHeight="1">
      <c r="A41" s="59">
        <v>11</v>
      </c>
      <c r="B41" s="53" t="s">
        <v>91</v>
      </c>
      <c r="C41" s="60">
        <v>628291774</v>
      </c>
      <c r="D41" s="60">
        <v>595985483</v>
      </c>
      <c r="E41" s="43">
        <f t="shared" si="0"/>
        <v>-5.1419248726309097E-2</v>
      </c>
    </row>
    <row r="42" spans="1:5" ht="42.4" customHeight="1">
      <c r="A42" s="59">
        <v>12</v>
      </c>
      <c r="B42" s="53" t="s">
        <v>89</v>
      </c>
      <c r="C42" s="60">
        <v>709975385</v>
      </c>
      <c r="D42" s="60">
        <v>582385533</v>
      </c>
      <c r="E42" s="43">
        <f t="shared" si="0"/>
        <v>-0.17971024727850249</v>
      </c>
    </row>
    <row r="43" spans="1:5" ht="42.4" customHeight="1">
      <c r="A43" s="59">
        <v>13</v>
      </c>
      <c r="B43" s="53" t="s">
        <v>92</v>
      </c>
      <c r="C43" s="60">
        <v>552217777</v>
      </c>
      <c r="D43" s="60">
        <v>533121477</v>
      </c>
      <c r="E43" s="43">
        <f t="shared" si="0"/>
        <v>-3.4581103317142925E-2</v>
      </c>
    </row>
    <row r="44" spans="1:5" ht="42.4" customHeight="1">
      <c r="A44" s="59">
        <v>14</v>
      </c>
      <c r="B44" s="53" t="s">
        <v>113</v>
      </c>
      <c r="C44" s="60">
        <v>446838181</v>
      </c>
      <c r="D44" s="60">
        <v>467557442</v>
      </c>
      <c r="E44" s="43">
        <f t="shared" si="0"/>
        <v>4.6368600269635518E-2</v>
      </c>
    </row>
    <row r="45" spans="1:5" ht="42.4" customHeight="1">
      <c r="A45" s="59">
        <v>15</v>
      </c>
      <c r="B45" s="53" t="s">
        <v>94</v>
      </c>
      <c r="C45" s="60">
        <v>456081499</v>
      </c>
      <c r="D45" s="60">
        <v>466850747</v>
      </c>
      <c r="E45" s="43">
        <f t="shared" si="0"/>
        <v>2.3612551755799238E-2</v>
      </c>
    </row>
    <row r="46" spans="1:5" ht="42.4" customHeight="1">
      <c r="A46" s="59">
        <v>16</v>
      </c>
      <c r="B46" s="53" t="s">
        <v>93</v>
      </c>
      <c r="C46" s="60">
        <v>538690472</v>
      </c>
      <c r="D46" s="60">
        <v>432007076</v>
      </c>
      <c r="E46" s="43">
        <f t="shared" si="0"/>
        <v>-0.19804210682233858</v>
      </c>
    </row>
    <row r="47" spans="1:5" ht="42.4" customHeight="1">
      <c r="A47" s="59">
        <v>17</v>
      </c>
      <c r="B47" s="53" t="s">
        <v>95</v>
      </c>
      <c r="C47" s="60">
        <v>443479898</v>
      </c>
      <c r="D47" s="60">
        <v>346664177</v>
      </c>
      <c r="E47" s="43">
        <f t="shared" si="0"/>
        <v>-0.21830915321442601</v>
      </c>
    </row>
    <row r="48" spans="1:5" ht="42.4" customHeight="1">
      <c r="A48" s="59">
        <v>18</v>
      </c>
      <c r="B48" s="53" t="s">
        <v>96</v>
      </c>
      <c r="C48" s="60">
        <v>379049706</v>
      </c>
      <c r="D48" s="60">
        <v>312835309</v>
      </c>
      <c r="E48" s="43">
        <f t="shared" si="0"/>
        <v>-0.17468526146278029</v>
      </c>
    </row>
    <row r="49" spans="1:5" ht="42.4" customHeight="1">
      <c r="A49" s="59">
        <v>19</v>
      </c>
      <c r="B49" s="53" t="s">
        <v>106</v>
      </c>
      <c r="C49" s="60">
        <v>267830357</v>
      </c>
      <c r="D49" s="60">
        <v>306492635</v>
      </c>
      <c r="E49" s="43">
        <f t="shared" si="0"/>
        <v>0.14435360663765229</v>
      </c>
    </row>
    <row r="50" spans="1:5" ht="42.4" customHeight="1">
      <c r="A50" s="59">
        <v>20</v>
      </c>
      <c r="B50" s="53" t="s">
        <v>107</v>
      </c>
      <c r="C50" s="61">
        <v>286294891</v>
      </c>
      <c r="D50" s="61">
        <v>299769565</v>
      </c>
      <c r="E50" s="43">
        <f t="shared" si="0"/>
        <v>4.7065715888028103E-2</v>
      </c>
    </row>
    <row r="51" spans="1:5" ht="27.95" customHeight="1">
      <c r="A51" s="120" t="s">
        <v>26</v>
      </c>
      <c r="B51" s="120"/>
      <c r="C51" s="120"/>
      <c r="D51" s="120"/>
      <c r="E51" s="120"/>
    </row>
  </sheetData>
  <sheetProtection selectLockedCells="1" selectUnlockedCells="1"/>
  <mergeCells count="4">
    <mergeCell ref="A1:E2"/>
    <mergeCell ref="A24:E24"/>
    <mergeCell ref="A28:E29"/>
    <mergeCell ref="A51:E51"/>
  </mergeCells>
  <pageMargins left="0.78749999999999998" right="0.78749999999999998" top="1.0249999999999999" bottom="1.0249999999999999" header="0.78749999999999998" footer="0.78749999999999998"/>
  <pageSetup paperSize="9" scale="73" firstPageNumber="0" orientation="portrait" horizontalDpi="300" verticalDpi="300" r:id="rId1"/>
  <headerFooter alignWithMargins="0">
    <oddHeader>&amp;C&amp;"Arial,Normale"&amp;10ffffff&amp;A</oddHeader>
    <oddFooter>&amp;C&amp;"Arial,Normale"&amp;10ffffffPagina &amp;P</oddFooter>
  </headerFooter>
  <rowBreaks count="1" manualBreakCount="1">
    <brk id="26" max="16383" man="1"/>
  </rowBreak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31"/>
  <sheetViews>
    <sheetView tabSelected="1" view="pageBreakPreview" zoomScale="95" zoomScaleSheetLayoutView="95" workbookViewId="0">
      <selection activeCell="J10" sqref="J10"/>
    </sheetView>
  </sheetViews>
  <sheetFormatPr defaultColWidth="12.75" defaultRowHeight="15"/>
  <cols>
    <col min="1" max="1" width="7.125" style="36" customWidth="1"/>
    <col min="2" max="2" width="36.25" style="36" customWidth="1"/>
    <col min="3" max="5" width="14.75" style="36" customWidth="1"/>
    <col min="6" max="10" width="12.75" style="36"/>
  </cols>
  <sheetData>
    <row r="1" spans="1:5">
      <c r="A1" s="48"/>
      <c r="B1" s="37"/>
      <c r="C1" s="47"/>
      <c r="D1" s="47"/>
      <c r="E1" s="47"/>
    </row>
    <row r="2" spans="1:5" ht="15.75" customHeight="1">
      <c r="A2" s="111" t="s">
        <v>97</v>
      </c>
      <c r="B2" s="111"/>
      <c r="C2" s="111"/>
      <c r="D2" s="111"/>
      <c r="E2" s="111"/>
    </row>
    <row r="3" spans="1:5">
      <c r="A3" s="111"/>
      <c r="B3" s="111"/>
      <c r="C3" s="111"/>
      <c r="D3" s="111"/>
      <c r="E3" s="111"/>
    </row>
    <row r="4" spans="1:5">
      <c r="A4" s="13" t="s">
        <v>63</v>
      </c>
      <c r="B4" s="13" t="s">
        <v>98</v>
      </c>
      <c r="C4" s="13">
        <v>2022</v>
      </c>
      <c r="D4" s="13">
        <v>2023</v>
      </c>
      <c r="E4" s="39" t="s">
        <v>65</v>
      </c>
    </row>
    <row r="5" spans="1:5" ht="42.4" customHeight="1">
      <c r="A5" s="49">
        <v>1</v>
      </c>
      <c r="B5" s="17" t="s">
        <v>94</v>
      </c>
      <c r="C5" s="38">
        <v>823161622</v>
      </c>
      <c r="D5" s="38">
        <v>944003078</v>
      </c>
      <c r="E5" s="43">
        <f t="shared" ref="E5:E24" si="0">D5/C5-1</f>
        <v>0.14680161558843907</v>
      </c>
    </row>
    <row r="6" spans="1:5" ht="42.4" customHeight="1">
      <c r="A6" s="49">
        <v>2</v>
      </c>
      <c r="B6" s="17" t="s">
        <v>116</v>
      </c>
      <c r="C6" s="38">
        <v>826812622</v>
      </c>
      <c r="D6" s="38">
        <v>864208786</v>
      </c>
      <c r="E6" s="43">
        <f t="shared" si="0"/>
        <v>4.5229309525465888E-2</v>
      </c>
    </row>
    <row r="7" spans="1:5" ht="42.4" customHeight="1">
      <c r="A7" s="49">
        <v>3</v>
      </c>
      <c r="B7" s="17" t="s">
        <v>99</v>
      </c>
      <c r="C7" s="38">
        <v>665046739</v>
      </c>
      <c r="D7" s="38">
        <v>661903297</v>
      </c>
      <c r="E7" s="43">
        <f t="shared" si="0"/>
        <v>-4.7266482423876655E-3</v>
      </c>
    </row>
    <row r="8" spans="1:5" ht="42.4" customHeight="1">
      <c r="A8" s="49">
        <v>4</v>
      </c>
      <c r="B8" s="17" t="s">
        <v>110</v>
      </c>
      <c r="C8" s="38">
        <v>594479590</v>
      </c>
      <c r="D8" s="38">
        <v>539860721</v>
      </c>
      <c r="E8" s="43">
        <f t="shared" si="0"/>
        <v>-9.1876777468508197E-2</v>
      </c>
    </row>
    <row r="9" spans="1:5" ht="42.4" customHeight="1">
      <c r="A9" s="49">
        <v>5</v>
      </c>
      <c r="B9" s="17" t="s">
        <v>108</v>
      </c>
      <c r="C9" s="38">
        <v>430378962</v>
      </c>
      <c r="D9" s="38">
        <v>390843643</v>
      </c>
      <c r="E9" s="43">
        <f t="shared" si="0"/>
        <v>-9.1861644017813271E-2</v>
      </c>
    </row>
    <row r="10" spans="1:5" ht="42.4" customHeight="1">
      <c r="A10" s="49">
        <v>6</v>
      </c>
      <c r="B10" s="17" t="s">
        <v>100</v>
      </c>
      <c r="C10" s="38">
        <v>369093611</v>
      </c>
      <c r="D10" s="38">
        <v>384897361</v>
      </c>
      <c r="E10" s="43">
        <f t="shared" si="0"/>
        <v>4.2817728427165802E-2</v>
      </c>
    </row>
    <row r="11" spans="1:5" ht="42.4" customHeight="1">
      <c r="A11" s="49">
        <v>7</v>
      </c>
      <c r="B11" s="17" t="s">
        <v>87</v>
      </c>
      <c r="C11" s="38">
        <v>407848587</v>
      </c>
      <c r="D11" s="38">
        <v>369920193</v>
      </c>
      <c r="E11" s="43">
        <f t="shared" si="0"/>
        <v>-9.2996261870094465E-2</v>
      </c>
    </row>
    <row r="12" spans="1:5" ht="42.4" customHeight="1">
      <c r="A12" s="49">
        <v>8</v>
      </c>
      <c r="B12" s="17" t="s">
        <v>89</v>
      </c>
      <c r="C12" s="38">
        <v>440583896</v>
      </c>
      <c r="D12" s="38">
        <v>365011466</v>
      </c>
      <c r="E12" s="43">
        <f t="shared" si="0"/>
        <v>-0.17152789896796405</v>
      </c>
    </row>
    <row r="13" spans="1:5" ht="42.4" customHeight="1">
      <c r="A13" s="49">
        <v>9</v>
      </c>
      <c r="B13" s="17" t="s">
        <v>85</v>
      </c>
      <c r="C13" s="38">
        <v>344907783</v>
      </c>
      <c r="D13" s="38">
        <v>305603111</v>
      </c>
      <c r="E13" s="43">
        <f t="shared" si="0"/>
        <v>-0.11395704573010457</v>
      </c>
    </row>
    <row r="14" spans="1:5" ht="42.4" customHeight="1">
      <c r="A14" s="49">
        <v>10</v>
      </c>
      <c r="B14" s="17" t="s">
        <v>101</v>
      </c>
      <c r="C14" s="38">
        <v>273798349</v>
      </c>
      <c r="D14" s="38">
        <v>297060087</v>
      </c>
      <c r="E14" s="43">
        <f t="shared" si="0"/>
        <v>8.495938008742332E-2</v>
      </c>
    </row>
    <row r="15" spans="1:5" ht="42.4" customHeight="1">
      <c r="A15" s="49">
        <v>11</v>
      </c>
      <c r="B15" s="17" t="s">
        <v>90</v>
      </c>
      <c r="C15" s="38">
        <v>209228493</v>
      </c>
      <c r="D15" s="38">
        <v>244593824</v>
      </c>
      <c r="E15" s="43">
        <f t="shared" si="0"/>
        <v>0.16902731789976611</v>
      </c>
    </row>
    <row r="16" spans="1:5" ht="42.4" customHeight="1">
      <c r="A16" s="49">
        <v>12</v>
      </c>
      <c r="B16" s="17" t="s">
        <v>117</v>
      </c>
      <c r="C16" s="38">
        <v>254586114</v>
      </c>
      <c r="D16" s="38">
        <v>239881916</v>
      </c>
      <c r="E16" s="43">
        <f t="shared" si="0"/>
        <v>-5.7757266368424154E-2</v>
      </c>
    </row>
    <row r="17" spans="1:10" ht="42.4" customHeight="1">
      <c r="A17" s="49">
        <v>13</v>
      </c>
      <c r="B17" s="17" t="s">
        <v>107</v>
      </c>
      <c r="C17" s="38">
        <v>204127258</v>
      </c>
      <c r="D17" s="38">
        <v>237979583</v>
      </c>
      <c r="E17" s="43">
        <f t="shared" si="0"/>
        <v>0.16583931676581876</v>
      </c>
    </row>
    <row r="18" spans="1:10" ht="42.4" customHeight="1">
      <c r="A18" s="49">
        <v>14</v>
      </c>
      <c r="B18" s="17" t="s">
        <v>109</v>
      </c>
      <c r="C18" s="38">
        <v>250973670</v>
      </c>
      <c r="D18" s="38">
        <v>233945816</v>
      </c>
      <c r="E18" s="43">
        <f t="shared" si="0"/>
        <v>-6.7847172972367975E-2</v>
      </c>
    </row>
    <row r="19" spans="1:10" ht="42.4" customHeight="1">
      <c r="A19" s="49">
        <v>15</v>
      </c>
      <c r="B19" s="17" t="s">
        <v>86</v>
      </c>
      <c r="C19" s="38">
        <v>210090023</v>
      </c>
      <c r="D19" s="38">
        <v>162308037</v>
      </c>
      <c r="E19" s="43">
        <f t="shared" si="0"/>
        <v>-0.22743576928448428</v>
      </c>
    </row>
    <row r="20" spans="1:10" ht="42.4" customHeight="1">
      <c r="A20" s="49">
        <v>16</v>
      </c>
      <c r="B20" s="17" t="s">
        <v>114</v>
      </c>
      <c r="C20" s="38">
        <v>119226218</v>
      </c>
      <c r="D20" s="38">
        <v>153834075</v>
      </c>
      <c r="E20" s="43">
        <f t="shared" si="0"/>
        <v>0.29027052590060354</v>
      </c>
    </row>
    <row r="21" spans="1:10" ht="42.4" customHeight="1">
      <c r="A21" s="49">
        <v>17</v>
      </c>
      <c r="B21" s="17" t="s">
        <v>115</v>
      </c>
      <c r="C21" s="38">
        <v>139123988</v>
      </c>
      <c r="D21" s="38">
        <v>153127506</v>
      </c>
      <c r="E21" s="43">
        <f t="shared" si="0"/>
        <v>0.10065494959790833</v>
      </c>
    </row>
    <row r="22" spans="1:10" ht="42.4" customHeight="1">
      <c r="A22" s="49">
        <v>18</v>
      </c>
      <c r="B22" s="17" t="s">
        <v>118</v>
      </c>
      <c r="C22" s="38">
        <v>127611618</v>
      </c>
      <c r="D22" s="38">
        <v>140748377</v>
      </c>
      <c r="E22" s="43">
        <f t="shared" si="0"/>
        <v>0.10294328373769224</v>
      </c>
    </row>
    <row r="23" spans="1:10" ht="42.4" customHeight="1">
      <c r="A23" s="49">
        <v>19</v>
      </c>
      <c r="B23" s="17" t="s">
        <v>88</v>
      </c>
      <c r="C23" s="38">
        <v>160892488</v>
      </c>
      <c r="D23" s="38">
        <v>137688022</v>
      </c>
      <c r="E23" s="43">
        <f t="shared" si="0"/>
        <v>-0.14422342701295043</v>
      </c>
    </row>
    <row r="24" spans="1:10" ht="42.4" customHeight="1">
      <c r="A24" s="49">
        <v>20</v>
      </c>
      <c r="B24" s="17" t="s">
        <v>102</v>
      </c>
      <c r="C24" s="38">
        <v>165354915</v>
      </c>
      <c r="D24" s="38">
        <v>137609463</v>
      </c>
      <c r="E24" s="43">
        <f t="shared" si="0"/>
        <v>-0.16779333109027939</v>
      </c>
    </row>
    <row r="25" spans="1:10" s="45" customFormat="1" ht="28.35" customHeight="1">
      <c r="A25" s="121" t="s">
        <v>60</v>
      </c>
      <c r="B25" s="121"/>
      <c r="C25" s="121"/>
      <c r="D25" s="121"/>
      <c r="E25" s="121"/>
      <c r="F25" s="36"/>
      <c r="G25" s="36"/>
      <c r="H25" s="36"/>
      <c r="I25" s="36"/>
      <c r="J25" s="36"/>
    </row>
    <row r="26" spans="1:10" ht="28.35" customHeight="1">
      <c r="A26" s="10"/>
      <c r="B26" s="37"/>
      <c r="C26" s="47"/>
      <c r="D26" s="47"/>
      <c r="E26" s="47"/>
    </row>
    <row r="27" spans="1:10" ht="28.35" customHeight="1">
      <c r="A27" s="10"/>
      <c r="B27" s="37"/>
      <c r="C27" s="47"/>
      <c r="D27" s="47"/>
      <c r="E27" s="47"/>
    </row>
    <row r="28" spans="1:10" ht="28.35" customHeight="1"/>
    <row r="29" spans="1:10" ht="28.35" customHeight="1"/>
    <row r="30" spans="1:10" ht="28.35" customHeight="1"/>
    <row r="31" spans="1:10" ht="28.35" customHeight="1"/>
  </sheetData>
  <sheetProtection selectLockedCells="1" selectUnlockedCells="1"/>
  <mergeCells count="2">
    <mergeCell ref="A2:E3"/>
    <mergeCell ref="A25:E25"/>
  </mergeCells>
  <pageMargins left="0.78749999999999998" right="0.78749999999999998" top="1.0249999999999999" bottom="1.0249999999999999" header="0.78749999999999998" footer="0.78749999999999998"/>
  <pageSetup paperSize="9" scale="73" firstPageNumber="0" orientation="portrait" horizontalDpi="300" verticalDpi="300" r:id="rId1"/>
  <headerFooter alignWithMargins="0">
    <oddHeader>&amp;C&amp;"Arial,Normale"&amp;10ffffff&amp;A</oddHeader>
    <oddFooter>&amp;C&amp;"Arial,Normale"&amp;10ffffffPagina &amp;P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8</vt:i4>
      </vt:variant>
    </vt:vector>
  </HeadingPairs>
  <TitlesOfParts>
    <vt:vector size="13" baseType="lpstr">
      <vt:lpstr>Intestazione</vt:lpstr>
      <vt:lpstr>TAV_9_1-9_2</vt:lpstr>
      <vt:lpstr>TAV__9_3-9_4-9_5-9_6</vt:lpstr>
      <vt:lpstr>TAV_9_7-9_8</vt:lpstr>
      <vt:lpstr>TAV_9_9</vt:lpstr>
      <vt:lpstr>Intestazione!Area_stampa</vt:lpstr>
      <vt:lpstr>'TAV__9_3-9_4-9_5-9_6'!Area_stampa</vt:lpstr>
      <vt:lpstr>'TAV_9_1-9_2'!Area_stampa</vt:lpstr>
      <vt:lpstr>'TAV_9_7-9_8'!Area_stampa</vt:lpstr>
      <vt:lpstr>Intestazione!Excel_BuiltIn_Print_Area</vt:lpstr>
      <vt:lpstr>'TAV__9_3-9_4-9_5-9_6'!Excel_BuiltIn_Print_Area</vt:lpstr>
      <vt:lpstr>'TAV_9_1-9_2'!Excel_BuiltIn_Print_Area</vt:lpstr>
      <vt:lpstr>Intestazione!Print_Area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Marini Francesca - cvi0680</dc:creator>
  <cp:lastModifiedBy>Marini Francesca - cvi0680</cp:lastModifiedBy>
  <dcterms:created xsi:type="dcterms:W3CDTF">2025-07-17T06:56:05Z</dcterms:created>
  <dcterms:modified xsi:type="dcterms:W3CDTF">2025-07-17T06:57:45Z</dcterms:modified>
</cp:coreProperties>
</file>