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332"/>
  <workbookPr dateCompatibility="0" codeName="Questa_cartella_di_lavoro"/>
  <mc:AlternateContent xmlns:mc="http://schemas.openxmlformats.org/markup-compatibility/2006">
    <mc:Choice Requires="x15">
      <x15ac:absPath xmlns:x15ac="http://schemas.microsoft.com/office/spreadsheetml/2010/11/ac" url="\\vi.intra.cciaa.net\dfs\dfsvi\Uffici\UO_Statistica\RELAZIONE ECONOMIA\Relazione Economia 2024\05 Demografia imprenditoriale_OK\sito_1\"/>
    </mc:Choice>
  </mc:AlternateContent>
  <xr:revisionPtr revIDLastSave="0" documentId="13_ncr:9_{88C6D576-1961-40F6-9736-C0572A7EEE33}" xr6:coauthVersionLast="47" xr6:coauthVersionMax="47" xr10:uidLastSave="{00000000-0000-0000-0000-000000000000}"/>
  <bookViews>
    <workbookView xWindow="-120" yWindow="-120" windowWidth="29040" windowHeight="15840" tabRatio="500" activeTab="8" xr2:uid="{00000000-000D-0000-FFFF-FFFF00000000}"/>
  </bookViews>
  <sheets>
    <sheet name="Intestazione" sheetId="1" r:id="rId1"/>
    <sheet name="TAV. 5.1" sheetId="2" r:id="rId2"/>
    <sheet name="TAV 5.2" sheetId="3" r:id="rId3"/>
    <sheet name="TAV. 5.3" sheetId="5" r:id="rId4"/>
    <sheet name="TAV. 5.4" sheetId="6" r:id="rId5"/>
    <sheet name="TAV. 5.5" sheetId="7" r:id="rId6"/>
    <sheet name="TAV. 5.6.a" sheetId="10" r:id="rId7"/>
    <sheet name="TAV. 5.6.b" sheetId="11" r:id="rId8"/>
    <sheet name="TAV. 5.7-5.8" sheetId="12" r:id="rId9"/>
  </sheets>
  <definedNames>
    <definedName name="Area" localSheetId="3">#REF!</definedName>
    <definedName name="Area" localSheetId="7">#REF!</definedName>
    <definedName name="Area">#REF!</definedName>
    <definedName name="_xlnm.Print_Area" localSheetId="0">Intestazione!$A$1:$J$34</definedName>
    <definedName name="_xlnm.Print_Area" localSheetId="2">'TAV 5.2'!$A$64:$C$129</definedName>
    <definedName name="_xlnm.Print_Area" localSheetId="1">'TAV. 5.1'!$A$1:$C$26</definedName>
    <definedName name="_xlnm.Print_Area" localSheetId="3">'TAV. 5.3'!$C$1:$F$8</definedName>
    <definedName name="_xlnm.Print_Area" localSheetId="4">'TAV. 5.4'!$B$1:$K$37</definedName>
    <definedName name="_xlnm.Print_Area" localSheetId="5">'TAV. 5.5'!$A$1:$F$44</definedName>
    <definedName name="_xlnm.Print_Area" localSheetId="6">'TAV. 5.6.a'!$A$1:$D$46</definedName>
    <definedName name="_xlnm.Print_Area" localSheetId="7">'TAV. 5.6.b'!$A$1:$D$47</definedName>
    <definedName name="_xlnm.Print_Area" localSheetId="8">'TAV. 5.7-5.8'!$A$30:$K$54</definedName>
    <definedName name="Excel_BuiltIn_Print_Area" localSheetId="0">Intestazione!$A$1:$I$34</definedName>
    <definedName name="Excel_BuiltIn_Print_Area" localSheetId="2">'TAV 5.2'!$A$1:$C$60</definedName>
    <definedName name="Excel_BuiltIn_Print_Area" localSheetId="1">'TAV. 5.1'!$A$1:$D$39</definedName>
    <definedName name="Excel_BuiltIn_Print_Area" localSheetId="3">'TAV. 5.3'!$A$1:$F$3</definedName>
    <definedName name="Excel_BuiltIn_Print_Area" localSheetId="4">'TAV. 5.4'!$A$1:$E$43</definedName>
    <definedName name="Excel_BuiltIn_Print_Area" localSheetId="5">'TAV. 5.5'!$A$1:$F$64</definedName>
    <definedName name="Excel_BuiltIn_Print_Area" localSheetId="8">'TAV. 5.7-5.8'!$A$1:$K$56</definedName>
    <definedName name="Excel_BuiltIn_Print_Titles" localSheetId="2">'TAV 5.2'!$1:$4</definedName>
    <definedName name="HTML_CodePage">1252</definedName>
    <definedName name="HTML_Control" localSheetId="5">{"'Tav19'!$A$1:$AB$128"}</definedName>
    <definedName name="HTML_Control" localSheetId="6">{"'Tav19'!$A$1:$AB$128"}</definedName>
    <definedName name="HTML_Control" localSheetId="7">{"'Tav19'!$A$1:$AB$128"}</definedName>
    <definedName name="HTML_Control" localSheetId="8">{"'Tav19'!$A$1:$AB$128"}</definedName>
    <definedName name="HTML_Control">{"'Tav19'!$A$1:$AB$128"}</definedName>
    <definedName name="HTML_Description">""</definedName>
    <definedName name="HTML_Email">""</definedName>
    <definedName name="HTML_Header">"Tav19"</definedName>
    <definedName name="HTML_LastUpdate">"09/10/98"</definedName>
    <definedName name="HTML_LineAfter">FALSE</definedName>
    <definedName name="HTML_LineBefore">FALSE</definedName>
    <definedName name="HTML_Name">"lab. inf."</definedName>
    <definedName name="HTML_OBDlg2">TRUE</definedName>
    <definedName name="HTML_OBDlg4">TRUE</definedName>
    <definedName name="HTML_OS">0</definedName>
    <definedName name="HTML_PathFile">"c:\_\prova1"</definedName>
    <definedName name="HTML_Title">"SINT5_0"</definedName>
    <definedName name="_xlnm.Print_Titles" localSheetId="2">'TAV 5.2'!$1:$4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D46" i="11" l="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2" i="11"/>
  <c r="D1" i="11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F17" i="6"/>
  <c r="D17" i="6"/>
  <c r="J17" i="6"/>
  <c r="H17" i="6"/>
  <c r="D16" i="6"/>
  <c r="J16" i="6"/>
  <c r="H16" i="6"/>
  <c r="F16" i="6"/>
  <c r="K15" i="6"/>
  <c r="J15" i="6" s="1"/>
  <c r="K14" i="6"/>
  <c r="J14" i="6" s="1"/>
  <c r="H14" i="6"/>
  <c r="J13" i="6"/>
  <c r="H13" i="6"/>
  <c r="F13" i="6"/>
  <c r="D13" i="6"/>
  <c r="D12" i="6"/>
  <c r="F4" i="5"/>
  <c r="F7" i="5"/>
  <c r="B76" i="7"/>
  <c r="C76" i="7"/>
  <c r="F14" i="6" l="1"/>
  <c r="E76" i="7"/>
  <c r="D14" i="6"/>
  <c r="D15" i="6"/>
  <c r="H15" i="6"/>
  <c r="F15" i="6"/>
</calcChain>
</file>

<file path=xl/sharedStrings.xml><?xml version="1.0" encoding="utf-8"?>
<sst xmlns="http://purl.oclc.org/ooxml/spreadsheetml/main" count="399" uniqueCount="289">
  <si>
    <t>Capitolo 5</t>
  </si>
  <si>
    <t>DEMOGRAFIA IMPRENDITORIALE</t>
  </si>
  <si>
    <t>SETTORI DI ATTIVITÀ CODICI ATECO 2007</t>
  </si>
  <si>
    <t>IMPRESE</t>
  </si>
  <si>
    <t>U.L.</t>
  </si>
  <si>
    <t>A Agricoltura, silvicoltura pesca</t>
  </si>
  <si>
    <t>B Estrazione di minerali da cave e miniere</t>
  </si>
  <si>
    <t>C Attività manifatturiere</t>
  </si>
  <si>
    <t>D Fornitura di energia elettrica, gas, vapore e aria condiz...</t>
  </si>
  <si>
    <t>E Fornitura di acqua; reti fognarie, attività di gestione d...</t>
  </si>
  <si>
    <t>F Costruzioni</t>
  </si>
  <si>
    <t>G Commercio all'ingrosso e al dettaglio</t>
  </si>
  <si>
    <t xml:space="preserve">H Trasporto e magazzinaggio </t>
  </si>
  <si>
    <t xml:space="preserve">I Attività dei servizi di alloggio e di ristorazione </t>
  </si>
  <si>
    <t>J Servizi di informazione e comunicazione</t>
  </si>
  <si>
    <t>K Attività finanziarie e assicurative</t>
  </si>
  <si>
    <t>L Attività immobiliari</t>
  </si>
  <si>
    <t>M Attività professionali, scientifiche e tecniche</t>
  </si>
  <si>
    <t>N Noleggio, agenzie di viaggio, servizi di supporto alle imp...</t>
  </si>
  <si>
    <t>O Amministrazione pubblica e difesa; assicurazione sociale...</t>
  </si>
  <si>
    <t>P Istruzione</t>
  </si>
  <si>
    <t xml:space="preserve">Q Sanità e assistenza sociale  </t>
  </si>
  <si>
    <t>R Attività artistiche, sportive, di intrattenimento e diver...</t>
  </si>
  <si>
    <t>S Altre attività di servizi</t>
  </si>
  <si>
    <t>X Imprese non classificate</t>
  </si>
  <si>
    <t>TOTALE</t>
  </si>
  <si>
    <t xml:space="preserve">Fonte: elaborazione Camera di Commercio di Vicenza su dati Infocamere
</t>
  </si>
  <si>
    <t>COMUNI</t>
  </si>
  <si>
    <t xml:space="preserve">U.L. </t>
  </si>
  <si>
    <t>VI001 AGUGLIARO</t>
  </si>
  <si>
    <t>VI002 ALBETTONE</t>
  </si>
  <si>
    <t>VI003 ALONTE</t>
  </si>
  <si>
    <t>VI004 ALTAVILLA VICENTINA</t>
  </si>
  <si>
    <t>VI005 ALTISSIMO</t>
  </si>
  <si>
    <t>VI006 ARCUGNANO</t>
  </si>
  <si>
    <t>VI007 ARSIERO</t>
  </si>
  <si>
    <t>VI008 ARZIGNANO</t>
  </si>
  <si>
    <t>VI009 ASIAGO</t>
  </si>
  <si>
    <t>VI010 ASIGLIANO VENETO</t>
  </si>
  <si>
    <t>VI011 BARBARANO VICENTINO</t>
  </si>
  <si>
    <t>VI012 BASSANO DEL GRAPPA</t>
  </si>
  <si>
    <t>VI013 BOLZANO VICENTINO</t>
  </si>
  <si>
    <t>VI014 BREGANZE</t>
  </si>
  <si>
    <t>VI015 BRENDOLA</t>
  </si>
  <si>
    <t>VI016 BRESSANVIDO</t>
  </si>
  <si>
    <t>VI017 BROGLIANO</t>
  </si>
  <si>
    <t>VI018 CALDOGNO</t>
  </si>
  <si>
    <t>VI019 CALTRANO</t>
  </si>
  <si>
    <t>VI020 CALVENE</t>
  </si>
  <si>
    <t>VI021 CAMISANO VICENTINO</t>
  </si>
  <si>
    <t>VI022 CAMPIGLIA DEI BERICI</t>
  </si>
  <si>
    <t>VI024 CARRE'</t>
  </si>
  <si>
    <t>VI025 CARTIGLIANO</t>
  </si>
  <si>
    <t>VI026 CASSOLA</t>
  </si>
  <si>
    <t>VI027 CASTEGNERO</t>
  </si>
  <si>
    <t>VI028 CASTELGOMBERTO</t>
  </si>
  <si>
    <t>VI029 CHIAMPO</t>
  </si>
  <si>
    <t>VI030 CHIUPPANO</t>
  </si>
  <si>
    <t>VI031 CISMON DEL GRAPPA</t>
  </si>
  <si>
    <t>VI032 COGOLLO DEL CENGIO</t>
  </si>
  <si>
    <t>VI033 CONCO</t>
  </si>
  <si>
    <t>VI034 CORNEDO VICENTINO</t>
  </si>
  <si>
    <t>VI035 COSTABISSARA</t>
  </si>
  <si>
    <t>VI036 CREAZZO</t>
  </si>
  <si>
    <t>VI037 CRESPADORO</t>
  </si>
  <si>
    <t>VI038 DUEVILLE</t>
  </si>
  <si>
    <t>VI039 ENEGO</t>
  </si>
  <si>
    <t>VI040 FARA VICENTINO</t>
  </si>
  <si>
    <t>VI041 FOZA</t>
  </si>
  <si>
    <t>VI042 GALLIO</t>
  </si>
  <si>
    <t>VI043 GAMBELLARA</t>
  </si>
  <si>
    <t>VI045 GRANCONA</t>
  </si>
  <si>
    <t>VI046 GRISIGNANO DI ZOCCO</t>
  </si>
  <si>
    <t>VI047 GRUMOLO DELLE ABBADESSE</t>
  </si>
  <si>
    <t>VI048 ISOLA VICENTINA</t>
  </si>
  <si>
    <t>VI049 LAGHI</t>
  </si>
  <si>
    <t>VI050 LASTEBASSE</t>
  </si>
  <si>
    <t>VI051 LONGARE</t>
  </si>
  <si>
    <t>VI052 LONIGO</t>
  </si>
  <si>
    <t>VI053 LUGO DI VICENZA</t>
  </si>
  <si>
    <t>VI054 LUSIANA</t>
  </si>
  <si>
    <t>VI055 MALO</t>
  </si>
  <si>
    <t>VI056 MARANO VICENTINO</t>
  </si>
  <si>
    <t>VI057 MAROSTICA</t>
  </si>
  <si>
    <t>VI058 MASON VICENTINO</t>
  </si>
  <si>
    <t>VI060 MONTEBELLO VICENTINO</t>
  </si>
  <si>
    <t>VI061 MONTECCHIO MAGGIORE</t>
  </si>
  <si>
    <t>VI062 MONTECCHIO PRECALCINO</t>
  </si>
  <si>
    <t>VI063 MONTE DI MALO</t>
  </si>
  <si>
    <t>VI064 MONTEGALDA</t>
  </si>
  <si>
    <t>VI065 MONTEGALDELLA</t>
  </si>
  <si>
    <t>VI066 MONTEVIALE</t>
  </si>
  <si>
    <t>VI067 MONTICELLO CONTE OTTO</t>
  </si>
  <si>
    <t>VI068 MONTORSO VICENTINO</t>
  </si>
  <si>
    <t>VI070 MUSSOLENTE</t>
  </si>
  <si>
    <t>VI071 NANTO</t>
  </si>
  <si>
    <t>VI072 NOGAROLE VICENTINO</t>
  </si>
  <si>
    <t>VI073 NOVE</t>
  </si>
  <si>
    <t>VI074 NOVENTA VICENTINA</t>
  </si>
  <si>
    <t>VI075 ORGIANO</t>
  </si>
  <si>
    <t>VI076 PEDEMONTE</t>
  </si>
  <si>
    <t>VI077 PIANEZZE</t>
  </si>
  <si>
    <t>VI078 PIOVENE ROCCHETTE</t>
  </si>
  <si>
    <t>VI079 POJANA MAGGIORE</t>
  </si>
  <si>
    <t>VI080 POSINA</t>
  </si>
  <si>
    <t>VI081 POVE DEL GRAPPA</t>
  </si>
  <si>
    <t>VI082 POZZOLEONE</t>
  </si>
  <si>
    <t>VI083 QUINTO VICENTINO</t>
  </si>
  <si>
    <t>VI084 RECOARO TERME</t>
  </si>
  <si>
    <t>VI085 ROANA</t>
  </si>
  <si>
    <t>VI086 ROMANO D'EZZELINO</t>
  </si>
  <si>
    <t>VI087 ROSA'</t>
  </si>
  <si>
    <t>VI088 ROSSANO VENETO</t>
  </si>
  <si>
    <t>VI089 ROTZO</t>
  </si>
  <si>
    <t>VI090 SALCEDO</t>
  </si>
  <si>
    <t>VI091 SANDRIGO</t>
  </si>
  <si>
    <t>VI093 SAN NAZARIO</t>
  </si>
  <si>
    <t>VI094 SAN PIETRO MUSSOLINO</t>
  </si>
  <si>
    <t>VI095 SANTORSO</t>
  </si>
  <si>
    <t>VI096 SAN VITO DI LEGUZZANO</t>
  </si>
  <si>
    <t>VI097 SARCEDO</t>
  </si>
  <si>
    <t>VI098 SAREGO</t>
  </si>
  <si>
    <t>VI099 SCHIAVON</t>
  </si>
  <si>
    <t>VI100 SCHIO</t>
  </si>
  <si>
    <t>VI101 SOLAGNA</t>
  </si>
  <si>
    <t>VI102 SOSSANO</t>
  </si>
  <si>
    <t>VI103 SOVIZZO</t>
  </si>
  <si>
    <t>VI104 TEZZE SUL BRENTA</t>
  </si>
  <si>
    <t>VI105 THIENE</t>
  </si>
  <si>
    <t>VI106 TONEZZA DEL CIMONE</t>
  </si>
  <si>
    <t>VI107 TORREBELVICINO</t>
  </si>
  <si>
    <t>VI108 TORRI DI QUARTESOLO</t>
  </si>
  <si>
    <t>VI110 TRISSINO</t>
  </si>
  <si>
    <t>VI111 VALDAGNO</t>
  </si>
  <si>
    <t>VI112 VALDASTICO</t>
  </si>
  <si>
    <t>VI113 VALLI DEL PASUBIO</t>
  </si>
  <si>
    <t>VI115 VELO D'ASTICO</t>
  </si>
  <si>
    <t>VI116 VICENZA</t>
  </si>
  <si>
    <t>VI117 VILLAGA</t>
  </si>
  <si>
    <t>VI118 VILLAVERLA</t>
  </si>
  <si>
    <t>VI119 ZANE'</t>
  </si>
  <si>
    <t>VI120 ZERMEGHEDO</t>
  </si>
  <si>
    <t>VI121 ZOVENCEDO</t>
  </si>
  <si>
    <t>VI122 ZUGLIANO</t>
  </si>
  <si>
    <t>VI123 VAL LIONA</t>
  </si>
  <si>
    <t>VI124 BARBARANO MOSSANO</t>
  </si>
  <si>
    <t>VI125 VALBRENTA</t>
  </si>
  <si>
    <t>VI126 COLCERESA</t>
  </si>
  <si>
    <t>VI127 LUSIANA CONCO</t>
  </si>
  <si>
    <t>ISCR.</t>
  </si>
  <si>
    <t>CANC.</t>
  </si>
  <si>
    <t>ISCRIZIONI</t>
  </si>
  <si>
    <t>CESSAZIONI</t>
  </si>
  <si>
    <t>CESSAZ. NON D'UFFICIO</t>
  </si>
  <si>
    <t>SALDO ISCRIZIONI/ CESSAZIONI NdU</t>
  </si>
  <si>
    <t xml:space="preserve">TAV. 5.4 - EVOLUZIONE DELLA FORMA GIURIDICA DELLE IMPRESE REGISTRATE </t>
  </si>
  <si>
    <t xml:space="preserve"> </t>
  </si>
  <si>
    <t>ANNI</t>
  </si>
  <si>
    <t>SOC.  DI CAPITALE</t>
  </si>
  <si>
    <t>SOC. DI PERSONE</t>
  </si>
  <si>
    <t xml:space="preserve">DITTE INDIVIDUALI </t>
  </si>
  <si>
    <t>ALTRE</t>
  </si>
  <si>
    <t>1-9</t>
  </si>
  <si>
    <t>10-49</t>
  </si>
  <si>
    <t>50-250</t>
  </si>
  <si>
    <t>&gt;250</t>
  </si>
  <si>
    <t>0 o ND</t>
  </si>
  <si>
    <t>-</t>
  </si>
  <si>
    <t>Classe di Addetti</t>
  </si>
  <si>
    <t>0 addetti</t>
  </si>
  <si>
    <t>1 addetto</t>
  </si>
  <si>
    <t>2-5 addetti</t>
  </si>
  <si>
    <t>20-49 addetti</t>
  </si>
  <si>
    <t>Grand Total</t>
  </si>
  <si>
    <t>Addetti tot.</t>
  </si>
  <si>
    <t>DIVISIONI</t>
  </si>
  <si>
    <t>A 01 Coltivazioni agricole</t>
  </si>
  <si>
    <t>A 02 Silvicoltura ed utilizzo di aree forestali</t>
  </si>
  <si>
    <t>A 03 Pesca e acquacoltura</t>
  </si>
  <si>
    <t>B 05 Estrazione di carbone (esclusa torba)</t>
  </si>
  <si>
    <t>B 07 Estrazione di minerali metalliferi</t>
  </si>
  <si>
    <t xml:space="preserve">B 08 Altre attività di estrazione di minerali </t>
  </si>
  <si>
    <t>B 09 Attività dei servizi di supporto all'estrazione</t>
  </si>
  <si>
    <t>C 10 Industrie alimentari</t>
  </si>
  <si>
    <t>C 11 Industria delle bevande</t>
  </si>
  <si>
    <t>C 12 Industria del tabacco</t>
  </si>
  <si>
    <t>C 13 Industrie tessili</t>
  </si>
  <si>
    <t>C 14 Confezione di articoli di abbigliamento</t>
  </si>
  <si>
    <t>C 15 Fabbricazione di articoli in pelle e simili</t>
  </si>
  <si>
    <t xml:space="preserve">C 16 Industria del legno e dei prodotti in legno </t>
  </si>
  <si>
    <t>C 17 Fabbricazione di carta e di prodotti di carta</t>
  </si>
  <si>
    <t>C 18 Stampa e riproduzione di supporti registrati</t>
  </si>
  <si>
    <t xml:space="preserve">C 19 Fabbricazione di coke </t>
  </si>
  <si>
    <t>C 20 Fabbricazione di prodotti chimici</t>
  </si>
  <si>
    <t xml:space="preserve">C 21 Fabbricazione di prodotti farmaceutici di base </t>
  </si>
  <si>
    <t xml:space="preserve">C 22 Fabbricazione di articoli in gomma </t>
  </si>
  <si>
    <t>C 23 Fabbricazione altri prodotti  di miner..</t>
  </si>
  <si>
    <t>C 24 Metallurgia</t>
  </si>
  <si>
    <t xml:space="preserve">C 25 Fabbricazione di prodotti in metallo </t>
  </si>
  <si>
    <t xml:space="preserve">C 26 Fabbricazione di computer </t>
  </si>
  <si>
    <t xml:space="preserve">C 27 Fabbricazione di apparecchiature elettriche </t>
  </si>
  <si>
    <t xml:space="preserve">C 28 Fabbricazione di macchinari </t>
  </si>
  <si>
    <t xml:space="preserve">C 29 Fabbricazione di autoveicoli, rimorchi </t>
  </si>
  <si>
    <t>C 30 Fabbricazione di altri mezzi di trasporto</t>
  </si>
  <si>
    <t>C 31 Fabbricazione di mobili</t>
  </si>
  <si>
    <t>C 32 Altre industrie manifatturiere</t>
  </si>
  <si>
    <t xml:space="preserve">C 33 Riparazione, manutenzione ed installazione </t>
  </si>
  <si>
    <t>D 35 Fornitura di energia elettrica, gas</t>
  </si>
  <si>
    <t>E 36 Raccolta, trattamento e fornitura di acqua</t>
  </si>
  <si>
    <t>E 37 Gestione delle reti fognarie</t>
  </si>
  <si>
    <t>E 38 Attività di raccolta, trattamento rifiu...</t>
  </si>
  <si>
    <t xml:space="preserve">E 39 Attività di risanamento </t>
  </si>
  <si>
    <t>F 41 Costruzione di edifici</t>
  </si>
  <si>
    <t>F 42 Ingegneria civile</t>
  </si>
  <si>
    <t>F 43 Lavori di costruzione specializzati</t>
  </si>
  <si>
    <t xml:space="preserve">G 45 Commercio all'ingrosso e al dettaglio </t>
  </si>
  <si>
    <t xml:space="preserve">G 46 Commercio all'ingrosso </t>
  </si>
  <si>
    <t>G 47 Commercio al dettaglio</t>
  </si>
  <si>
    <t>H 49 Trasporto terrestre e mediante condotte</t>
  </si>
  <si>
    <t>H 50 Trasporto marittimo e per vie d'acqua</t>
  </si>
  <si>
    <t>H 51 Trasporto aereo</t>
  </si>
  <si>
    <t xml:space="preserve">H 52 Magazzinaggio </t>
  </si>
  <si>
    <t>H 53 Servizi postali e attività di corriere</t>
  </si>
  <si>
    <t>I 55 Alloggio</t>
  </si>
  <si>
    <t>I 56 Attività dei servizi di ristorazione</t>
  </si>
  <si>
    <t>J 58 Attività editoriali</t>
  </si>
  <si>
    <t>J 59 Attività di produzione cinematografica</t>
  </si>
  <si>
    <t>J 60 Attività di programmazione e trasmissione</t>
  </si>
  <si>
    <t>J 61 Telecomunicazioni</t>
  </si>
  <si>
    <t>J 62 Produzione di software</t>
  </si>
  <si>
    <t xml:space="preserve">J 63 Attività dei servizi d'informazione </t>
  </si>
  <si>
    <t>K 64 Attività di servizi finanziari</t>
  </si>
  <si>
    <t xml:space="preserve">K 65 Assicurazioni, riassicurazioni </t>
  </si>
  <si>
    <t xml:space="preserve">K 66 Attività ausiliarie dei servizi finanziari </t>
  </si>
  <si>
    <t>L 68 Attivita' immobiliari</t>
  </si>
  <si>
    <t>M 69 Attività legali e contabilità</t>
  </si>
  <si>
    <t xml:space="preserve">M 70 Attività di direzione aziendale </t>
  </si>
  <si>
    <t xml:space="preserve">M 71 Attività degli studi di architettura </t>
  </si>
  <si>
    <t>M 72 Ricerca scientifica e sviluppo</t>
  </si>
  <si>
    <t>M 73 Pubblicità e ricerche di mercato</t>
  </si>
  <si>
    <t>M 74 Altre attività professionali</t>
  </si>
  <si>
    <t>M 75 Servizi veterinari</t>
  </si>
  <si>
    <t>N 77 Attività di noleggio e leasing operativo</t>
  </si>
  <si>
    <t>N 78 Attività di ricerca, selezione personale</t>
  </si>
  <si>
    <t>N 79 Attività dei servizi delle agenzie di viaggio</t>
  </si>
  <si>
    <t>N 80 Servizi di vigilanza e investigazione</t>
  </si>
  <si>
    <t>N 81 Attività di servizi per edifici e paesaggio</t>
  </si>
  <si>
    <t xml:space="preserve">N 82 Attività di supporto per le funzioni d'ufficio </t>
  </si>
  <si>
    <t>O 84 Amministrazione pubblica e difesa</t>
  </si>
  <si>
    <t>P 85 Istruzione</t>
  </si>
  <si>
    <t>Q 86 Assistenza sanitaria</t>
  </si>
  <si>
    <t>Q 87 Servizi di assistenza sociale residenziale</t>
  </si>
  <si>
    <t>Q 88 Assistenza sociale non residenziale</t>
  </si>
  <si>
    <t>R 90 Attività creative</t>
  </si>
  <si>
    <t>R 91 Attività di biblioteche</t>
  </si>
  <si>
    <t>R 92 Attività riguardanti le lotterie</t>
  </si>
  <si>
    <t>R 93 Attività sportive, di intrattenimento</t>
  </si>
  <si>
    <t>S 94 Attività di organizzazioni associative</t>
  </si>
  <si>
    <t xml:space="preserve">S 95 Riparazione di computer </t>
  </si>
  <si>
    <t>S 96 Altre attività di servizi per la persona</t>
  </si>
  <si>
    <t>Fonte: elaborazione Camera di Commercio di Vicenza su dati INFOCAMERE</t>
  </si>
  <si>
    <t>Relazione sullo stato dell'economia vicentina nel 2024</t>
  </si>
  <si>
    <t>TAV. 5.1 – IMPRESE REGISTRATE E UNITA' LOCALI PER SETTORE DI ATTIVITÀ ECONOMICA AL 31/12/2024 – PROVINCIA DI VICENZA</t>
  </si>
  <si>
    <t>VI059 MOLVENA</t>
  </si>
  <si>
    <t>VI092 SAN GERMANO DEI BERICI</t>
  </si>
  <si>
    <t xml:space="preserve">TOTALE </t>
  </si>
  <si>
    <t>Fonte: elaborazione Camera di Commercio di Vicenza su dati Infocamere</t>
  </si>
  <si>
    <t>Fonte: Elaborazione Camera di Commercio di Vicenza su dati Infocamere</t>
  </si>
  <si>
    <t>TAV. 5.6.a –  LOCALIZZAZIONI PER DIVISIONE - PROVINCIA DI VICENZA - 1 di 2</t>
  </si>
  <si>
    <t>TAV. 5.6.b –  LOCALIZZAZIONI PER DIVISIONE - PROVINCIA DI VICENZA  – 2 di 2</t>
  </si>
  <si>
    <t>VAR. % 2023-24</t>
  </si>
  <si>
    <t>TAV. 5.2 – IMPRESE REGISTRATE E UNITA' LOCALI PER SETTORE DI ATTIVITÀ ECONOMICA AL 31/12/2024 – PROVINCIA DI VICENZA</t>
  </si>
  <si>
    <t>TAV. 5.5 –UNITA' LOCALI - SETTORI - CLASSE DI ADDETTI – PROVINCIA DI VICENZA - AL 31/12/2024</t>
  </si>
  <si>
    <t>Settore Ateco</t>
  </si>
  <si>
    <t>Grado di imprenditorialità giovanile</t>
  </si>
  <si>
    <t>Esclusivo</t>
  </si>
  <si>
    <t>Forte</t>
  </si>
  <si>
    <t>Maggioritario</t>
  </si>
  <si>
    <t>Totale</t>
  </si>
  <si>
    <t>% giovanili su Tot. Imprese</t>
  </si>
  <si>
    <t>Registrate</t>
  </si>
  <si>
    <t xml:space="preserve">Addetti </t>
  </si>
  <si>
    <t>G Commercio all'ingrosso e al dettaglio; riparazione di aut...</t>
  </si>
  <si>
    <t>Fonte: Elaborazione Camera di Commercio di Vicenza su dati Infocamere-INPS</t>
  </si>
  <si>
    <t>Grado di imprenditorialità femminile</t>
  </si>
  <si>
    <t>% femminili su Tot. Settore Imprese</t>
  </si>
  <si>
    <t>TAV. 5.8 - IMPRESE FEMMINILI AL 31/12/2024 - PROVINCIA DI VICENZA</t>
  </si>
  <si>
    <t>TAV. 5.7 - IMPRESE GIOVANILI AL 31/12/2024 – PROVINCIA DI VICENZA</t>
  </si>
  <si>
    <t>TAV. 5.3 – ISCRIZIONI E CESSAZIONI DELLE IMPRESE – ANNI 2023 E 2024 – PROVINCIA DI VICENZA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</si>
</sst>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L. &quot;* #,##0_-;&quot;-L. &quot;* #,##0_-;_-&quot;L. &quot;* \-_-;_-@_-"/>
    <numFmt numFmtId="165" formatCode="#,##0&quot;           &quot;"/>
    <numFmt numFmtId="166" formatCode="#,##0&quot;         &quot;"/>
    <numFmt numFmtId="167" formatCode="0.0%"/>
    <numFmt numFmtId="168" formatCode="_-* #,##0_-;\-* #,##0_-;_-* \-_-;_-@_-"/>
    <numFmt numFmtId="169" formatCode="_-* #,##0_-;\-* #,##0_-;_-* \-??_-;_-@_-"/>
    <numFmt numFmtId="170" formatCode="_-* #,##0.00_-;\-* #,##0.00_-;_-* \-??_-;_-@_-"/>
    <numFmt numFmtId="171" formatCode="#,##0.0"/>
  </numFmts>
  <fonts count="43">
    <font>
      <sz val="10"/>
      <color indexed="8"/>
      <name val="Arial1"/>
    </font>
    <font>
      <sz val="10"/>
      <color indexed="10"/>
      <name val="Arial1"/>
    </font>
    <font>
      <sz val="10"/>
      <color indexed="17"/>
      <name val="Arial1"/>
    </font>
    <font>
      <u/>
      <sz val="10"/>
      <color indexed="12"/>
      <name val="Arial1"/>
    </font>
    <font>
      <sz val="10"/>
      <color indexed="9"/>
      <name val="Arial1"/>
    </font>
    <font>
      <b/>
      <sz val="10"/>
      <color indexed="8"/>
      <name val="Arial1"/>
    </font>
    <font>
      <b/>
      <sz val="10"/>
      <color indexed="9"/>
      <name val="Arial1"/>
    </font>
    <font>
      <sz val="10"/>
      <color indexed="60"/>
      <name val="Arial1"/>
    </font>
    <font>
      <sz val="10"/>
      <name val="Arial"/>
      <family val="2"/>
    </font>
    <font>
      <sz val="10"/>
      <color indexed="63"/>
      <name val="Arial1"/>
    </font>
    <font>
      <i/>
      <sz val="10"/>
      <color indexed="23"/>
      <name val="Arial1"/>
    </font>
    <font>
      <b/>
      <i/>
      <u/>
      <sz val="10"/>
      <color indexed="8"/>
      <name val="Arial1"/>
    </font>
    <font>
      <sz val="18"/>
      <color indexed="8"/>
      <name val="Arial1"/>
    </font>
    <font>
      <sz val="12"/>
      <color indexed="8"/>
      <name val="Arial1"/>
    </font>
    <font>
      <b/>
      <sz val="24"/>
      <color indexed="8"/>
      <name val="Arial1"/>
    </font>
    <font>
      <sz val="16"/>
      <name val="Source Sans Pro Light"/>
      <family val="2"/>
      <charset val="1"/>
    </font>
    <font>
      <b/>
      <sz val="16"/>
      <name val="Source Sans Pro Light"/>
      <family val="2"/>
      <charset val="1"/>
    </font>
    <font>
      <sz val="11"/>
      <name val="Source Sans Pro Light"/>
      <family val="2"/>
      <charset val="1"/>
    </font>
    <font>
      <b/>
      <sz val="11"/>
      <name val="Source Sans Pro Light"/>
      <family val="2"/>
      <charset val="1"/>
    </font>
    <font>
      <b/>
      <sz val="10"/>
      <name val="Arial"/>
      <family val="2"/>
    </font>
    <font>
      <sz val="9"/>
      <name val="Source Sans Pro Light"/>
      <family val="2"/>
      <charset val="1"/>
    </font>
    <font>
      <b/>
      <sz val="12"/>
      <name val="Arial"/>
      <family val="2"/>
    </font>
    <font>
      <b/>
      <sz val="10"/>
      <name val="Source Sans Pro Light"/>
      <family val="2"/>
      <charset val="1"/>
    </font>
    <font>
      <sz val="12"/>
      <name val="Arial"/>
      <family val="2"/>
    </font>
    <font>
      <sz val="11"/>
      <color indexed="8"/>
      <name val="Source Sans Pro Light"/>
      <family val="2"/>
      <charset val="1"/>
    </font>
    <font>
      <b/>
      <sz val="11"/>
      <color indexed="8"/>
      <name val="Source Sans Pro Light"/>
      <family val="2"/>
      <charset val="1"/>
    </font>
    <font>
      <sz val="10"/>
      <name val="Source Sans Pro Light"/>
      <family val="2"/>
      <charset val="1"/>
    </font>
    <font>
      <sz val="12"/>
      <name val="Source Sans Pro Light"/>
      <family val="2"/>
      <charset val="1"/>
    </font>
    <font>
      <sz val="10"/>
      <color indexed="8"/>
      <name val="Source Sans Pro Light"/>
      <family val="2"/>
      <charset val="1"/>
    </font>
    <font>
      <b/>
      <sz val="10"/>
      <color indexed="8"/>
      <name val="Source Sans Pro Light"/>
      <family val="2"/>
      <charset val="1"/>
    </font>
    <font>
      <b/>
      <i/>
      <sz val="11"/>
      <name val="Source Sans Pro Light"/>
      <family val="2"/>
      <charset val="1"/>
    </font>
    <font>
      <i/>
      <sz val="11"/>
      <name val="Source Sans Pro Light"/>
      <family val="2"/>
      <charset val="1"/>
    </font>
    <font>
      <sz val="10"/>
      <color indexed="8"/>
      <name val="Arial1"/>
    </font>
    <font>
      <b/>
      <sz val="10"/>
      <name val="Source Sans Pro Light"/>
      <family val="2"/>
    </font>
    <font>
      <sz val="11"/>
      <name val="Source Sans Pro Light"/>
      <family val="2"/>
    </font>
    <font>
      <b/>
      <sz val="11"/>
      <name val="Source Sans Pro Light"/>
      <family val="2"/>
    </font>
    <font>
      <b/>
      <sz val="12"/>
      <name val="Source Sans Pro Light"/>
      <family val="2"/>
    </font>
    <font>
      <sz val="9"/>
      <name val="Source Sans Pro Light"/>
      <family val="2"/>
    </font>
    <font>
      <b/>
      <sz val="11"/>
      <color indexed="8"/>
      <name val="Source Sans Pro Light"/>
      <family val="2"/>
    </font>
    <font>
      <b/>
      <sz val="11"/>
      <color indexed="8"/>
      <name val="Source Sans Pro Light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9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44"/>
      </patternFill>
    </fill>
    <fill>
      <patternFill patternType="solid">
        <fgColor indexed="10"/>
        <bgColor indexed="53"/>
      </patternFill>
    </fill>
    <fill>
      <patternFill patternType="solid">
        <fgColor indexed="26"/>
        <bgColor indexed="43"/>
      </patternFill>
    </fill>
    <fill>
      <patternFill patternType="solid">
        <fgColor indexed="29"/>
        <bgColor indexed="52"/>
      </patternFill>
    </fill>
    <fill>
      <patternFill patternType="solid">
        <fgColor indexed="9"/>
        <bgColor indexed="43"/>
      </patternFill>
    </fill>
    <fill>
      <patternFill patternType="solid">
        <fgColor indexed="43"/>
        <bgColor indexed="41"/>
      </patternFill>
    </fill>
    <fill>
      <patternFill patternType="solid">
        <fgColor indexed="27"/>
        <bgColor indexed="45"/>
      </patternFill>
    </fill>
    <fill>
      <patternFill patternType="solid">
        <fgColor indexed="31"/>
        <bgColor indexed="47"/>
      </patternFill>
    </fill>
    <fill>
      <patternFill patternType="solid">
        <fgColor indexed="13"/>
        <bgColor indexed="51"/>
      </patternFill>
    </fill>
  </fills>
  <borders count="13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/>
      <end/>
      <top/>
      <bottom style="thin">
        <color indexed="8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55"/>
      </start>
      <end style="thin">
        <color indexed="55"/>
      </end>
      <top style="thin">
        <color indexed="55"/>
      </top>
      <bottom style="thin">
        <color indexed="55"/>
      </bottom>
      <diagonal/>
    </border>
    <border>
      <start/>
      <end/>
      <top style="thin">
        <color indexed="55"/>
      </top>
      <bottom style="thin">
        <color indexed="55"/>
      </bottom>
      <diagonal/>
    </border>
    <border>
      <start/>
      <end style="thin">
        <color indexed="55"/>
      </end>
      <top style="thin">
        <color indexed="55"/>
      </top>
      <bottom style="thin">
        <color indexed="55"/>
      </bottom>
      <diagonal/>
    </border>
    <border>
      <start style="thin">
        <color indexed="8"/>
      </start>
      <end/>
      <top style="thin">
        <color indexed="8"/>
      </top>
      <bottom style="thin">
        <color indexed="8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/>
      <diagonal/>
    </border>
    <border>
      <start style="thin">
        <color indexed="8"/>
      </start>
      <end style="thin">
        <color indexed="8"/>
      </end>
      <top/>
      <bottom style="thin">
        <color indexed="8"/>
      </bottom>
      <diagonal/>
    </border>
    <border>
      <start/>
      <end style="thin">
        <color indexed="8"/>
      </end>
      <top style="thin">
        <color indexed="8"/>
      </top>
      <bottom style="thin">
        <color indexed="8"/>
      </bottom>
      <diagonal/>
    </border>
    <border>
      <start/>
      <end/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0" fontId="1" fillId="0" borderId="0"/>
    <xf numFmtId="0" fontId="2" fillId="2" borderId="0"/>
    <xf numFmtId="0" fontId="3" fillId="0" borderId="0"/>
    <xf numFmtId="0" fontId="4" fillId="3" borderId="0"/>
    <xf numFmtId="0" fontId="4" fillId="4" borderId="0"/>
    <xf numFmtId="0" fontId="5" fillId="5" borderId="0"/>
    <xf numFmtId="0" fontId="5" fillId="0" borderId="0"/>
    <xf numFmtId="0" fontId="6" fillId="6" borderId="0"/>
    <xf numFmtId="170" fontId="8" fillId="0" borderId="0" applyFill="0" applyBorder="0" applyAlignment="0" applyProtection="0"/>
    <xf numFmtId="168" fontId="8" fillId="0" borderId="0" applyFill="0" applyBorder="0" applyAlignment="0" applyProtection="0"/>
    <xf numFmtId="0" fontId="7" fillId="7" borderId="0"/>
    <xf numFmtId="0" fontId="1" fillId="8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7" borderId="1"/>
    <xf numFmtId="0" fontId="10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2" fillId="0" borderId="0"/>
    <xf numFmtId="0" fontId="13" fillId="0" borderId="0"/>
    <xf numFmtId="0" fontId="14" fillId="0" borderId="0"/>
    <xf numFmtId="164" fontId="8" fillId="0" borderId="0" applyFill="0" applyBorder="0" applyAlignment="0" applyProtection="0"/>
  </cellStyleXfs>
  <cellXfs count="196">
    <xf numFmtId="0" fontId="0" fillId="0" borderId="0" xfId="0"/>
    <xf numFmtId="0" fontId="15" fillId="0" borderId="0" xfId="16" applyFont="1"/>
    <xf numFmtId="0" fontId="8" fillId="0" borderId="0" xfId="16"/>
    <xf numFmtId="0" fontId="16" fillId="0" borderId="0" xfId="16" applyFont="1"/>
    <xf numFmtId="0" fontId="15" fillId="0" borderId="2" xfId="16" applyFont="1" applyBorder="1"/>
    <xf numFmtId="0" fontId="0" fillId="0" borderId="2" xfId="0" applyBorder="1"/>
    <xf numFmtId="0" fontId="17" fillId="0" borderId="0" xfId="0" applyFont="1"/>
    <xf numFmtId="0" fontId="8" fillId="0" borderId="0" xfId="0" applyFont="1"/>
    <xf numFmtId="3" fontId="17" fillId="9" borderId="3" xfId="0" applyNumberFormat="1" applyFont="1" applyFill="1" applyBorder="1" applyAlignment="1">
      <alignment horizontal="right" vertical="center"/>
    </xf>
    <xf numFmtId="0" fontId="18" fillId="0" borderId="0" xfId="0" applyFont="1"/>
    <xf numFmtId="0" fontId="19" fillId="0" borderId="0" xfId="0" applyFont="1"/>
    <xf numFmtId="3" fontId="18" fillId="0" borderId="3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left" vertical="top" wrapText="1"/>
    </xf>
    <xf numFmtId="167" fontId="17" fillId="0" borderId="0" xfId="19" applyNumberFormat="1" applyFont="1" applyFill="1" applyBorder="1" applyAlignment="1" applyProtection="1"/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3" fontId="17" fillId="0" borderId="0" xfId="0" applyNumberFormat="1" applyFont="1"/>
    <xf numFmtId="0" fontId="17" fillId="0" borderId="0" xfId="0" applyFont="1" applyFill="1" applyBorder="1"/>
    <xf numFmtId="0" fontId="8" fillId="0" borderId="0" xfId="0" applyFont="1" applyFill="1" applyBorder="1"/>
    <xf numFmtId="0" fontId="21" fillId="0" borderId="0" xfId="0" applyFont="1"/>
    <xf numFmtId="167" fontId="17" fillId="0" borderId="0" xfId="0" applyNumberFormat="1" applyFont="1"/>
    <xf numFmtId="0" fontId="17" fillId="9" borderId="0" xfId="0" applyFont="1" applyFill="1"/>
    <xf numFmtId="0" fontId="8" fillId="9" borderId="0" xfId="0" applyFont="1" applyFill="1"/>
    <xf numFmtId="0" fontId="0" fillId="9" borderId="0" xfId="0" applyFill="1"/>
    <xf numFmtId="0" fontId="17" fillId="0" borderId="0" xfId="0" applyFont="1" applyFill="1"/>
    <xf numFmtId="0" fontId="8" fillId="0" borderId="0" xfId="0" applyFont="1" applyFill="1"/>
    <xf numFmtId="0" fontId="18" fillId="0" borderId="3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Protection="1"/>
    <xf numFmtId="0" fontId="23" fillId="0" borderId="0" xfId="0" applyFont="1" applyFill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Protection="1"/>
    <xf numFmtId="0" fontId="18" fillId="0" borderId="3" xfId="0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Protection="1"/>
    <xf numFmtId="3" fontId="24" fillId="0" borderId="3" xfId="0" applyNumberFormat="1" applyFont="1" applyBorder="1"/>
    <xf numFmtId="169" fontId="17" fillId="0" borderId="0" xfId="10" applyNumberFormat="1" applyFont="1" applyFill="1" applyBorder="1" applyAlignment="1" applyProtection="1">
      <protection locked="0"/>
    </xf>
    <xf numFmtId="0" fontId="21" fillId="0" borderId="0" xfId="0" applyFont="1" applyFill="1"/>
    <xf numFmtId="10" fontId="24" fillId="0" borderId="0" xfId="0" applyNumberFormat="1" applyFont="1" applyProtection="1"/>
    <xf numFmtId="0" fontId="18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3" fontId="17" fillId="0" borderId="0" xfId="0" applyNumberFormat="1" applyFont="1" applyFill="1" applyBorder="1" applyAlignment="1">
      <alignment horizontal="right" vertical="center"/>
    </xf>
    <xf numFmtId="3" fontId="17" fillId="0" borderId="3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169" fontId="18" fillId="0" borderId="0" xfId="10" applyNumberFormat="1" applyFont="1" applyFill="1" applyBorder="1" applyAlignment="1" applyProtection="1">
      <alignment horizontal="right"/>
      <protection locked="0"/>
    </xf>
    <xf numFmtId="167" fontId="18" fillId="0" borderId="0" xfId="10" applyNumberFormat="1" applyFont="1" applyFill="1" applyBorder="1" applyAlignment="1" applyProtection="1">
      <alignment horizontal="right"/>
      <protection locked="0"/>
    </xf>
    <xf numFmtId="3" fontId="18" fillId="0" borderId="0" xfId="0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167" fontId="17" fillId="0" borderId="0" xfId="10" applyNumberFormat="1" applyFont="1" applyFill="1" applyBorder="1" applyAlignment="1" applyProtection="1">
      <alignment horizontal="right"/>
      <protection locked="0"/>
    </xf>
    <xf numFmtId="169" fontId="17" fillId="0" borderId="0" xfId="10" applyNumberFormat="1" applyFont="1" applyFill="1" applyBorder="1" applyAlignment="1" applyProtection="1">
      <alignment horizontal="right"/>
      <protection locked="0"/>
    </xf>
    <xf numFmtId="0" fontId="25" fillId="0" borderId="0" xfId="0" applyFont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 applyProtection="1">
      <alignment horizontal="left"/>
    </xf>
    <xf numFmtId="0" fontId="18" fillId="0" borderId="0" xfId="0" applyFont="1" applyFill="1" applyBorder="1" applyAlignment="1" applyProtection="1">
      <alignment horizontal="center" vertical="center" wrapText="1"/>
    </xf>
    <xf numFmtId="0" fontId="26" fillId="0" borderId="0" xfId="0" applyFont="1"/>
    <xf numFmtId="0" fontId="18" fillId="0" borderId="0" xfId="0" applyFont="1" applyFill="1" applyBorder="1" applyAlignment="1">
      <alignment horizontal="center" vertical="center" wrapText="1"/>
    </xf>
    <xf numFmtId="0" fontId="27" fillId="0" borderId="0" xfId="0" applyFont="1"/>
    <xf numFmtId="0" fontId="23" fillId="0" borderId="0" xfId="0" applyFont="1"/>
    <xf numFmtId="0" fontId="2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0" fontId="29" fillId="0" borderId="3" xfId="0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8" fillId="0" borderId="0" xfId="0" applyFont="1"/>
    <xf numFmtId="0" fontId="22" fillId="0" borderId="0" xfId="0" applyFont="1"/>
    <xf numFmtId="0" fontId="20" fillId="0" borderId="0" xfId="0" applyFont="1"/>
    <xf numFmtId="3" fontId="30" fillId="0" borderId="0" xfId="0" applyNumberFormat="1" applyFont="1" applyFill="1" applyBorder="1" applyAlignment="1">
      <alignment horizontal="right" vertical="center" wrapText="1"/>
    </xf>
    <xf numFmtId="0" fontId="31" fillId="0" borderId="0" xfId="0" applyFont="1" applyFill="1"/>
    <xf numFmtId="171" fontId="30" fillId="0" borderId="0" xfId="0" applyNumberFormat="1" applyFont="1" applyFill="1" applyBorder="1" applyAlignment="1">
      <alignment horizontal="right" vertical="center" wrapText="1"/>
    </xf>
    <xf numFmtId="3" fontId="17" fillId="0" borderId="0" xfId="0" applyNumberFormat="1" applyFont="1" applyFill="1" applyBorder="1" applyAlignment="1">
      <alignment horizontal="right" vertical="center" wrapText="1"/>
    </xf>
    <xf numFmtId="3" fontId="31" fillId="0" borderId="0" xfId="0" applyNumberFormat="1" applyFont="1" applyFill="1"/>
    <xf numFmtId="167" fontId="17" fillId="0" borderId="0" xfId="0" applyNumberFormat="1" applyFont="1" applyFill="1"/>
    <xf numFmtId="3" fontId="26" fillId="0" borderId="0" xfId="0" applyNumberFormat="1" applyFont="1"/>
    <xf numFmtId="0" fontId="17" fillId="10" borderId="4" xfId="0" applyFont="1" applyFill="1" applyBorder="1" applyAlignment="1">
      <alignment horizontal="center" vertical="top" wrapText="1"/>
    </xf>
    <xf numFmtId="0" fontId="18" fillId="10" borderId="4" xfId="0" applyFont="1" applyFill="1" applyBorder="1" applyAlignment="1">
      <alignment horizontal="center" vertical="top" wrapText="1"/>
    </xf>
    <xf numFmtId="0" fontId="17" fillId="11" borderId="4" xfId="0" applyFont="1" applyFill="1" applyBorder="1" applyAlignment="1">
      <alignment horizontal="center" vertical="top" wrapText="1"/>
    </xf>
    <xf numFmtId="3" fontId="17" fillId="9" borderId="5" xfId="0" applyNumberFormat="1" applyFont="1" applyFill="1" applyBorder="1" applyAlignment="1">
      <alignment horizontal="right" vertical="center"/>
    </xf>
    <xf numFmtId="3" fontId="18" fillId="12" borderId="6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left" vertical="center"/>
    </xf>
    <xf numFmtId="167" fontId="17" fillId="9" borderId="3" xfId="0" applyNumberFormat="1" applyFont="1" applyFill="1" applyBorder="1" applyAlignment="1">
      <alignment horizontal="right" vertical="center"/>
    </xf>
    <xf numFmtId="167" fontId="18" fillId="9" borderId="3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3" fontId="17" fillId="0" borderId="8" xfId="0" applyNumberFormat="1" applyFont="1" applyFill="1" applyBorder="1"/>
    <xf numFmtId="0" fontId="24" fillId="0" borderId="0" xfId="0" applyFont="1" applyAlignment="1" applyProtection="1"/>
    <xf numFmtId="3" fontId="26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/>
    <xf numFmtId="0" fontId="24" fillId="0" borderId="3" xfId="0" applyFont="1" applyBorder="1"/>
    <xf numFmtId="0" fontId="25" fillId="0" borderId="3" xfId="0" applyFont="1" applyBorder="1" applyAlignment="1">
      <alignment horizontal="center"/>
    </xf>
    <xf numFmtId="0" fontId="18" fillId="0" borderId="8" xfId="0" applyFont="1" applyBorder="1"/>
    <xf numFmtId="0" fontId="18" fillId="0" borderId="8" xfId="0" applyFont="1" applyBorder="1" applyAlignment="1">
      <alignment horizontal="center"/>
    </xf>
    <xf numFmtId="3" fontId="18" fillId="0" borderId="8" xfId="0" applyNumberFormat="1" applyFont="1" applyFill="1" applyBorder="1" applyAlignment="1">
      <alignment horizontal="right" vertical="center"/>
    </xf>
    <xf numFmtId="3" fontId="17" fillId="0" borderId="8" xfId="0" applyNumberFormat="1" applyFont="1" applyBorder="1" applyAlignment="1" applyProtection="1">
      <alignment horizontal="right" vertical="center"/>
    </xf>
    <xf numFmtId="3" fontId="18" fillId="0" borderId="8" xfId="0" applyNumberFormat="1" applyFont="1" applyBorder="1" applyAlignment="1" applyProtection="1">
      <alignment horizontal="right" vertical="center"/>
    </xf>
    <xf numFmtId="3" fontId="17" fillId="0" borderId="8" xfId="0" applyNumberFormat="1" applyFont="1" applyFill="1" applyBorder="1" applyAlignment="1">
      <alignment horizontal="right" vertical="center"/>
    </xf>
    <xf numFmtId="0" fontId="28" fillId="0" borderId="0" xfId="0" applyFont="1" applyFill="1"/>
    <xf numFmtId="0" fontId="20" fillId="0" borderId="0" xfId="0" applyFont="1" applyFill="1" applyBorder="1" applyAlignment="1">
      <alignment horizontal="left"/>
    </xf>
    <xf numFmtId="0" fontId="24" fillId="0" borderId="0" xfId="0" applyFont="1" applyFill="1" applyAlignment="1">
      <alignment horizontal="center"/>
    </xf>
    <xf numFmtId="0" fontId="34" fillId="0" borderId="0" xfId="0" applyFont="1" applyFill="1"/>
    <xf numFmtId="165" fontId="34" fillId="0" borderId="0" xfId="0" applyNumberFormat="1" applyFont="1" applyFill="1"/>
    <xf numFmtId="166" fontId="34" fillId="0" borderId="0" xfId="0" applyNumberFormat="1" applyFont="1" applyFill="1"/>
    <xf numFmtId="0" fontId="34" fillId="0" borderId="8" xfId="0" applyFont="1" applyFill="1" applyBorder="1" applyAlignment="1">
      <alignment horizontal="left" vertical="center"/>
    </xf>
    <xf numFmtId="3" fontId="34" fillId="0" borderId="8" xfId="0" applyNumberFormat="1" applyFont="1" applyFill="1" applyBorder="1" applyAlignment="1">
      <alignment horizontal="right" vertical="center"/>
    </xf>
    <xf numFmtId="0" fontId="35" fillId="0" borderId="8" xfId="0" applyFont="1" applyFill="1" applyBorder="1" applyAlignment="1">
      <alignment horizontal="left" vertical="top" wrapText="1"/>
    </xf>
    <xf numFmtId="3" fontId="35" fillId="0" borderId="8" xfId="0" applyNumberFormat="1" applyFont="1" applyFill="1" applyBorder="1" applyAlignment="1">
      <alignment horizontal="right" vertical="center"/>
    </xf>
    <xf numFmtId="0" fontId="37" fillId="0" borderId="0" xfId="0" applyFont="1" applyFill="1"/>
    <xf numFmtId="3" fontId="34" fillId="0" borderId="9" xfId="0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3" fontId="25" fillId="0" borderId="3" xfId="0" applyNumberFormat="1" applyFont="1" applyBorder="1"/>
    <xf numFmtId="0" fontId="35" fillId="0" borderId="8" xfId="0" applyFont="1" applyFill="1" applyBorder="1" applyAlignment="1">
      <alignment horizontal="center" vertical="center" wrapText="1"/>
    </xf>
    <xf numFmtId="165" fontId="35" fillId="0" borderId="8" xfId="0" applyNumberFormat="1" applyFont="1" applyFill="1" applyBorder="1" applyAlignment="1">
      <alignment horizontal="center" vertical="center" wrapText="1"/>
    </xf>
    <xf numFmtId="166" fontId="35" fillId="0" borderId="8" xfId="0" applyNumberFormat="1" applyFont="1" applyFill="1" applyBorder="1" applyAlignment="1">
      <alignment horizontal="center" vertical="center" wrapText="1"/>
    </xf>
    <xf numFmtId="3" fontId="24" fillId="0" borderId="3" xfId="0" applyNumberFormat="1" applyFont="1" applyFill="1" applyBorder="1"/>
    <xf numFmtId="167" fontId="24" fillId="0" borderId="3" xfId="0" applyNumberFormat="1" applyFont="1" applyFill="1" applyBorder="1"/>
    <xf numFmtId="3" fontId="18" fillId="0" borderId="3" xfId="0" applyNumberFormat="1" applyFont="1" applyFill="1" applyBorder="1"/>
    <xf numFmtId="3" fontId="17" fillId="0" borderId="3" xfId="0" applyNumberFormat="1" applyFont="1" applyFill="1" applyBorder="1"/>
    <xf numFmtId="167" fontId="17" fillId="0" borderId="3" xfId="0" applyNumberFormat="1" applyFont="1" applyFill="1" applyBorder="1"/>
    <xf numFmtId="167" fontId="34" fillId="0" borderId="9" xfId="0" applyNumberFormat="1" applyFont="1" applyFill="1" applyBorder="1"/>
    <xf numFmtId="3" fontId="18" fillId="0" borderId="9" xfId="0" applyNumberFormat="1" applyFont="1" applyFill="1" applyBorder="1"/>
    <xf numFmtId="3" fontId="39" fillId="0" borderId="8" xfId="0" applyNumberFormat="1" applyFont="1" applyFill="1" applyBorder="1" applyProtection="1"/>
    <xf numFmtId="167" fontId="35" fillId="0" borderId="8" xfId="0" applyNumberFormat="1" applyFont="1" applyFill="1" applyBorder="1"/>
    <xf numFmtId="3" fontId="38" fillId="0" borderId="8" xfId="0" applyNumberFormat="1" applyFont="1" applyFill="1" applyBorder="1" applyProtection="1"/>
    <xf numFmtId="167" fontId="8" fillId="0" borderId="0" xfId="19" applyNumberFormat="1" applyFill="1" applyBorder="1" applyAlignment="1">
      <alignment horizontal="right" vertical="center"/>
    </xf>
    <xf numFmtId="0" fontId="21" fillId="0" borderId="0" xfId="13" applyFont="1" applyFill="1" applyBorder="1" applyAlignment="1">
      <alignment horizontal="center" vertical="center"/>
    </xf>
    <xf numFmtId="0" fontId="8" fillId="0" borderId="0" xfId="13" applyFont="1"/>
    <xf numFmtId="0" fontId="19" fillId="0" borderId="0" xfId="13" applyFont="1" applyFill="1" applyBorder="1" applyAlignment="1">
      <alignment horizontal="center" vertical="center"/>
    </xf>
    <xf numFmtId="0" fontId="19" fillId="0" borderId="0" xfId="13" applyFont="1" applyFill="1" applyBorder="1" applyAlignment="1">
      <alignment horizontal="center" vertical="center" wrapText="1"/>
    </xf>
    <xf numFmtId="0" fontId="19" fillId="0" borderId="0" xfId="13" applyFont="1" applyFill="1" applyBorder="1" applyAlignment="1">
      <alignment horizontal="center"/>
    </xf>
    <xf numFmtId="0" fontId="19" fillId="0" borderId="3" xfId="13" applyFont="1" applyFill="1" applyBorder="1" applyAlignment="1">
      <alignment horizontal="center"/>
    </xf>
    <xf numFmtId="0" fontId="19" fillId="0" borderId="7" xfId="13" applyFont="1" applyFill="1" applyBorder="1" applyAlignment="1">
      <alignment horizontal="left" vertical="center"/>
    </xf>
    <xf numFmtId="3" fontId="41" fillId="0" borderId="3" xfId="13" applyNumberFormat="1" applyFont="1" applyFill="1" applyBorder="1" applyAlignment="1">
      <alignment horizontal="right" vertical="center"/>
    </xf>
    <xf numFmtId="167" fontId="19" fillId="0" borderId="3" xfId="13" applyNumberFormat="1" applyFont="1" applyFill="1" applyBorder="1"/>
    <xf numFmtId="167" fontId="19" fillId="0" borderId="0" xfId="13" applyNumberFormat="1" applyFont="1" applyFill="1" applyBorder="1"/>
    <xf numFmtId="167" fontId="0" fillId="0" borderId="0" xfId="19" applyNumberFormat="1" applyFont="1" applyFill="1" applyBorder="1" applyAlignment="1" applyProtection="1"/>
    <xf numFmtId="167" fontId="8" fillId="0" borderId="0" xfId="13" applyNumberFormat="1" applyFont="1"/>
    <xf numFmtId="169" fontId="0" fillId="0" borderId="0" xfId="9" applyNumberFormat="1" applyFont="1" applyFill="1" applyBorder="1" applyAlignment="1" applyProtection="1"/>
    <xf numFmtId="1" fontId="8" fillId="0" borderId="0" xfId="13" applyNumberFormat="1" applyFont="1"/>
    <xf numFmtId="0" fontId="19" fillId="0" borderId="7" xfId="13" applyFont="1" applyFill="1" applyBorder="1" applyAlignment="1">
      <alignment horizontal="center"/>
    </xf>
    <xf numFmtId="0" fontId="19" fillId="0" borderId="0" xfId="13" applyFont="1"/>
    <xf numFmtId="10" fontId="19" fillId="0" borderId="0" xfId="19" applyNumberFormat="1" applyFont="1" applyFill="1" applyBorder="1" applyAlignment="1" applyProtection="1"/>
    <xf numFmtId="167" fontId="19" fillId="0" borderId="0" xfId="19" applyNumberFormat="1" applyFont="1" applyFill="1" applyBorder="1" applyAlignment="1" applyProtection="1"/>
    <xf numFmtId="0" fontId="0" fillId="0" borderId="0" xfId="19" applyNumberFormat="1" applyFont="1" applyFill="1" applyBorder="1" applyAlignment="1" applyProtection="1"/>
    <xf numFmtId="0" fontId="8" fillId="0" borderId="0" xfId="13" applyFont="1" applyFill="1"/>
    <xf numFmtId="3" fontId="8" fillId="0" borderId="0" xfId="13" applyNumberFormat="1" applyFont="1" applyFill="1"/>
    <xf numFmtId="0" fontId="19" fillId="0" borderId="0" xfId="13" applyFont="1" applyFill="1" applyAlignment="1">
      <alignment horizontal="left"/>
    </xf>
    <xf numFmtId="0" fontId="19" fillId="0" borderId="0" xfId="13" applyFont="1" applyFill="1" applyBorder="1"/>
    <xf numFmtId="0" fontId="8" fillId="0" borderId="0" xfId="13"/>
    <xf numFmtId="0" fontId="19" fillId="0" borderId="3" xfId="13" applyFont="1" applyFill="1" applyBorder="1" applyAlignment="1">
      <alignment horizontal="left" vertical="center"/>
    </xf>
    <xf numFmtId="3" fontId="40" fillId="0" borderId="3" xfId="13" applyNumberFormat="1" applyFont="1" applyFill="1" applyBorder="1" applyAlignment="1">
      <alignment horizontal="right" vertical="center"/>
    </xf>
    <xf numFmtId="0" fontId="19" fillId="0" borderId="9" xfId="13" applyFont="1" applyFill="1" applyBorder="1" applyAlignment="1">
      <alignment horizontal="left" vertical="center"/>
    </xf>
    <xf numFmtId="167" fontId="19" fillId="0" borderId="9" xfId="13" applyNumberFormat="1" applyFont="1" applyFill="1" applyBorder="1"/>
    <xf numFmtId="0" fontId="19" fillId="0" borderId="10" xfId="13" applyFont="1" applyFill="1" applyBorder="1" applyAlignment="1">
      <alignment horizontal="left" vertical="center"/>
    </xf>
    <xf numFmtId="167" fontId="19" fillId="0" borderId="10" xfId="13" applyNumberFormat="1" applyFont="1" applyFill="1" applyBorder="1"/>
    <xf numFmtId="10" fontId="19" fillId="0" borderId="0" xfId="9" applyNumberFormat="1" applyFont="1" applyFill="1" applyBorder="1" applyAlignment="1" applyProtection="1"/>
    <xf numFmtId="3" fontId="8" fillId="0" borderId="0" xfId="13" applyNumberFormat="1" applyFont="1"/>
    <xf numFmtId="0" fontId="18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165" fontId="18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17" fillId="13" borderId="4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19" fillId="0" borderId="3" xfId="13" applyFont="1" applyFill="1" applyBorder="1" applyAlignment="1">
      <alignment horizontal="center" vertical="center" wrapText="1"/>
    </xf>
    <xf numFmtId="0" fontId="42" fillId="0" borderId="0" xfId="13" applyFont="1" applyFill="1" applyBorder="1" applyAlignment="1">
      <alignment horizontal="left"/>
    </xf>
    <xf numFmtId="0" fontId="21" fillId="0" borderId="7" xfId="13" applyFont="1" applyFill="1" applyBorder="1" applyAlignment="1">
      <alignment horizontal="center" vertical="center"/>
    </xf>
    <xf numFmtId="0" fontId="21" fillId="0" borderId="12" xfId="13" applyFont="1" applyFill="1" applyBorder="1" applyAlignment="1">
      <alignment horizontal="center" vertical="center"/>
    </xf>
    <xf numFmtId="0" fontId="21" fillId="0" borderId="11" xfId="13" applyFont="1" applyFill="1" applyBorder="1" applyAlignment="1">
      <alignment horizontal="center" vertical="center"/>
    </xf>
    <xf numFmtId="0" fontId="19" fillId="0" borderId="7" xfId="13" applyFont="1" applyFill="1" applyBorder="1" applyAlignment="1">
      <alignment horizontal="center" vertical="center"/>
    </xf>
    <xf numFmtId="0" fontId="19" fillId="0" borderId="12" xfId="13" applyFont="1" applyFill="1" applyBorder="1" applyAlignment="1">
      <alignment horizontal="center" vertical="center"/>
    </xf>
    <xf numFmtId="0" fontId="19" fillId="0" borderId="11" xfId="13" applyFont="1" applyFill="1" applyBorder="1" applyAlignment="1">
      <alignment horizontal="center" vertical="center"/>
    </xf>
    <xf numFmtId="0" fontId="19" fillId="0" borderId="3" xfId="13" applyFont="1" applyFill="1" applyBorder="1" applyAlignment="1">
      <alignment horizontal="center" vertical="center"/>
    </xf>
    <xf numFmtId="0" fontId="19" fillId="0" borderId="7" xfId="13" applyFont="1" applyFill="1" applyBorder="1" applyAlignment="1">
      <alignment horizontal="center" vertical="center" wrapText="1"/>
    </xf>
    <xf numFmtId="0" fontId="19" fillId="0" borderId="11" xfId="13" applyFont="1" applyFill="1" applyBorder="1" applyAlignment="1">
      <alignment horizontal="center" vertical="center" wrapText="1"/>
    </xf>
    <xf numFmtId="0" fontId="21" fillId="0" borderId="3" xfId="13" applyFont="1" applyFill="1" applyBorder="1" applyAlignment="1">
      <alignment horizontal="center" vertical="center"/>
    </xf>
  </cellXfs>
  <cellStyles count="28">
    <cellStyle name="Avviso 1" xfId="1" xr:uid="{00000000-0005-0000-0000-000000000000}"/>
    <cellStyle name="Buono 1" xfId="2" xr:uid="{00000000-0005-0000-0000-000001000000}"/>
    <cellStyle name="Collegamento ipertestuale 1" xfId="3" xr:uid="{00000000-0005-0000-0000-000002000000}"/>
    <cellStyle name="Enfasi 1 1" xfId="4" xr:uid="{00000000-0005-0000-0000-000003000000}"/>
    <cellStyle name="Enfasi 2 1" xfId="5" xr:uid="{00000000-0005-0000-0000-000004000000}"/>
    <cellStyle name="Enfasi 3 1" xfId="6" xr:uid="{00000000-0005-0000-0000-000005000000}"/>
    <cellStyle name="Enfasi 4" xfId="7" xr:uid="{00000000-0005-0000-0000-000006000000}"/>
    <cellStyle name="Errore 1" xfId="8" xr:uid="{00000000-0005-0000-0000-000007000000}"/>
    <cellStyle name="Migliaia" xfId="9" builtinId="3"/>
    <cellStyle name="Migliaia [0]" xfId="10" builtinId="6"/>
    <cellStyle name="Neutro 1" xfId="11" xr:uid="{00000000-0005-0000-0000-00000A000000}"/>
    <cellStyle name="Non buono 1" xfId="12" xr:uid="{00000000-0005-0000-0000-00000B000000}"/>
    <cellStyle name="Normale" xfId="0" builtinId="0"/>
    <cellStyle name="Normale 13" xfId="13" xr:uid="{00000000-0005-0000-0000-00000D000000}"/>
    <cellStyle name="Normale 2" xfId="14" xr:uid="{00000000-0005-0000-0000-00000E000000}"/>
    <cellStyle name="Normale 3" xfId="15" xr:uid="{00000000-0005-0000-0000-00000F000000}"/>
    <cellStyle name="Normale_Popolazione2011" xfId="16" xr:uid="{00000000-0005-0000-0000-000010000000}"/>
    <cellStyle name="Nota 1" xfId="17" xr:uid="{00000000-0005-0000-0000-000011000000}"/>
    <cellStyle name="Nota a piè di pagina 1" xfId="18" xr:uid="{00000000-0005-0000-0000-000012000000}"/>
    <cellStyle name="Percentuale" xfId="19" builtinId="5"/>
    <cellStyle name="Percentuale 4" xfId="20" xr:uid="{00000000-0005-0000-0000-000014000000}"/>
    <cellStyle name="Risultato 1" xfId="21" xr:uid="{00000000-0005-0000-0000-000015000000}"/>
    <cellStyle name="Stato 1" xfId="22" xr:uid="{00000000-0005-0000-0000-000016000000}"/>
    <cellStyle name="Testo 1" xfId="23" xr:uid="{00000000-0005-0000-0000-000017000000}"/>
    <cellStyle name="Titolo 1 1" xfId="24" xr:uid="{00000000-0005-0000-0000-000018000000}"/>
    <cellStyle name="Titolo 2 1" xfId="25" xr:uid="{00000000-0005-0000-0000-000019000000}"/>
    <cellStyle name="Titolo 3" xfId="26" builtinId="18" customBuiltin="1"/>
    <cellStyle name="Valuta (0)_modello export" xfId="27" xr:uid="{00000000-0005-0000-0000-00001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2CD32"/>
      <rgbColor rgb="000000FF"/>
      <rgbColor rgb="00FCE52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5E5E5"/>
      <rgbColor rgb="00993366"/>
      <rgbColor rgb="00FFFFCC"/>
      <rgbColor rgb="00BCE9F9"/>
      <rgbColor rgb="00660066"/>
      <rgbColor rgb="00FF8080"/>
      <rgbColor rgb="000066CC"/>
      <rgbColor rgb="00D3D3D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EEEEE"/>
      <rgbColor rgb="00CCFFCC"/>
      <rgbColor rgb="00F5F5F5"/>
      <rgbColor rgb="00B3B3B3"/>
      <rgbColor rgb="00DDDDDD"/>
      <rgbColor rgb="00DCDCDC"/>
      <rgbColor rgb="00D9D9D9"/>
      <rgbColor rgb="003366FF"/>
      <rgbColor rgb="0033CCCC"/>
      <rgbColor rgb="0099CC00"/>
      <rgbColor rgb="00FFD320"/>
      <rgbColor rgb="00FF9900"/>
      <rgbColor rgb="00FF420E"/>
      <rgbColor rgb="00666699"/>
      <rgbColor rgb="00999999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styles" Target="styles.xml"/><Relationship Id="rId5" Type="http://purl.oclc.org/ooxml/officeDocument/relationships/worksheet" Target="worksheets/sheet5.xml"/><Relationship Id="rId10" Type="http://purl.oclc.org/ooxml/officeDocument/relationships/theme" Target="theme/theme1.xml"/><Relationship Id="rId4" Type="http://purl.oclc.org/ooxml/officeDocument/relationships/worksheet" Target="worksheets/sheet4.xml"/><Relationship Id="rId9" Type="http://purl.oclc.org/ooxml/officeDocument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image" Target="../media/image3.png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1</xdr:col>
      <xdr:colOff>19050</xdr:colOff>
      <xdr:row>30</xdr:row>
      <xdr:rowOff>133350</xdr:rowOff>
    </xdr:from>
    <xdr:to>
      <xdr:col>3</xdr:col>
      <xdr:colOff>76200</xdr:colOff>
      <xdr:row>31</xdr:row>
      <xdr:rowOff>180975</xdr:rowOff>
    </xdr:to>
    <xdr:pic>
      <xdr:nvPicPr>
        <xdr:cNvPr id="1092" name="Picture 1">
          <a:extLst>
            <a:ext uri="{FF2B5EF4-FFF2-40B4-BE49-F238E27FC236}">
              <a16:creationId xmlns:a16="http://schemas.microsoft.com/office/drawing/2014/main" id="{20EB1A34-02A7-4DC0-99B8-7A5B1833D71C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8134350"/>
          <a:ext cx="12192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purl.oclc.org/ooxml/officeDocument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1</xdr:col>
      <xdr:colOff>371475</xdr:colOff>
      <xdr:row>21</xdr:row>
      <xdr:rowOff>0</xdr:rowOff>
    </xdr:from>
    <xdr:to>
      <xdr:col>10</xdr:col>
      <xdr:colOff>269764</xdr:colOff>
      <xdr:row>33</xdr:row>
      <xdr:rowOff>145781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55D8EB12-41B8-4D35-B97C-C3F69902A4BC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933450" y="4429125"/>
          <a:ext cx="4584589" cy="2755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 editAs="oneCell">
    <xdr:from>
      <xdr:col>0</xdr:col>
      <xdr:colOff>619125</xdr:colOff>
      <xdr:row>26</xdr:row>
      <xdr:rowOff>9525</xdr:rowOff>
    </xdr:from>
    <xdr:to>
      <xdr:col>4</xdr:col>
      <xdr:colOff>565492</xdr:colOff>
      <xdr:row>42</xdr:row>
      <xdr:rowOff>150009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218EDE0-744F-4FF4-BF56-5DCD0D675106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619125" y="5353050"/>
          <a:ext cx="5413717" cy="3188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9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92D050"/>
  </sheetPr>
  <dimension ref="A1:M31"/>
  <sheetViews>
    <sheetView topLeftCell="A8" zoomScaleNormal="100" zoomScaleSheetLayoutView="100" workbookViewId="0">
      <selection activeCell="C6" sqref="C6"/>
    </sheetView>
  </sheetViews>
  <sheetFormatPr defaultColWidth="8.7109375" defaultRowHeight="21"/>
  <cols>
    <col min="1" max="13" width="8.7109375" style="1"/>
    <col min="14" max="16384" width="8.7109375" style="2"/>
  </cols>
  <sheetData>
    <row r="1" spans="1:9">
      <c r="A1" s="3" t="s">
        <v>261</v>
      </c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9" spans="1:9">
      <c r="C9" s="3" t="s">
        <v>0</v>
      </c>
    </row>
    <row r="12" spans="1:9">
      <c r="C12" s="3" t="s">
        <v>1</v>
      </c>
    </row>
    <row r="27" spans="1:10">
      <c r="C27"/>
      <c r="D27"/>
      <c r="E27"/>
      <c r="F27"/>
      <c r="G27"/>
    </row>
    <row r="28" spans="1:10">
      <c r="C28"/>
      <c r="D28"/>
      <c r="E28"/>
      <c r="F28"/>
      <c r="G28"/>
    </row>
    <row r="29" spans="1:10">
      <c r="C29"/>
      <c r="D29"/>
      <c r="E29"/>
      <c r="F29"/>
      <c r="G29"/>
    </row>
    <row r="30" spans="1:10">
      <c r="A30" s="4"/>
      <c r="B30" s="4"/>
      <c r="C30" s="5"/>
      <c r="D30" s="5"/>
      <c r="E30" s="5"/>
      <c r="F30" s="5"/>
      <c r="G30" s="5"/>
      <c r="H30" s="4"/>
      <c r="I30" s="4"/>
      <c r="J30" s="4"/>
    </row>
    <row r="31" spans="1:10">
      <c r="C31"/>
      <c r="D31"/>
      <c r="E31"/>
      <c r="F31"/>
      <c r="G31"/>
    </row>
  </sheetData>
  <sheetProtection selectLockedCells="1" selectUnlockedCells="1"/>
  <pageMargins left="0.74791666666666667" right="0.74791666666666667" top="0.98402777777777783" bottom="0.98402777777777783" header="0.51181102362204722" footer="0.51181102362204722"/>
  <pageSetup paperSize="9" scale="97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92D050"/>
  </sheetPr>
  <dimension ref="A1:HZ40"/>
  <sheetViews>
    <sheetView topLeftCell="A3" zoomScaleNormal="100" zoomScaleSheetLayoutView="100" workbookViewId="0">
      <selection activeCell="Q15" sqref="Q15"/>
    </sheetView>
  </sheetViews>
  <sheetFormatPr defaultColWidth="8.5703125" defaultRowHeight="15"/>
  <cols>
    <col min="1" max="1" width="64.85546875" style="6" customWidth="1"/>
    <col min="2" max="2" width="15.42578125" style="6" customWidth="1"/>
    <col min="3" max="3" width="13.42578125" style="6" customWidth="1"/>
    <col min="4" max="4" width="14.42578125" style="6" customWidth="1"/>
    <col min="5" max="6" width="8.5703125" style="6"/>
    <col min="7" max="234" width="8.5703125" style="7"/>
  </cols>
  <sheetData>
    <row r="1" spans="1:6" ht="17.45" customHeight="1">
      <c r="A1" s="173" t="s">
        <v>262</v>
      </c>
      <c r="B1" s="173"/>
      <c r="C1" s="173"/>
    </row>
    <row r="2" spans="1:6" ht="28.35" customHeight="1">
      <c r="A2" s="173"/>
      <c r="B2" s="173"/>
      <c r="C2" s="173"/>
    </row>
    <row r="3" spans="1:6" ht="15.75" customHeight="1">
      <c r="A3" s="174" t="s">
        <v>2</v>
      </c>
      <c r="B3" s="175" t="s">
        <v>3</v>
      </c>
      <c r="C3" s="176" t="s">
        <v>4</v>
      </c>
    </row>
    <row r="4" spans="1:6" ht="13.9" customHeight="1">
      <c r="A4" s="174"/>
      <c r="B4" s="175"/>
      <c r="C4" s="176"/>
    </row>
    <row r="5" spans="1:6" ht="15.95" customHeight="1">
      <c r="A5" s="106" t="s">
        <v>5</v>
      </c>
      <c r="B5" s="111">
        <v>7716</v>
      </c>
      <c r="C5" s="109">
        <v>8276</v>
      </c>
    </row>
    <row r="6" spans="1:6" ht="15.95" customHeight="1">
      <c r="A6" s="106" t="s">
        <v>6</v>
      </c>
      <c r="B6" s="111">
        <v>77</v>
      </c>
      <c r="C6" s="109">
        <v>172</v>
      </c>
    </row>
    <row r="7" spans="1:6" ht="15.95" customHeight="1">
      <c r="A7" s="106" t="s">
        <v>7</v>
      </c>
      <c r="B7" s="111">
        <v>12025</v>
      </c>
      <c r="C7" s="109">
        <v>15944</v>
      </c>
    </row>
    <row r="8" spans="1:6" ht="15.95" customHeight="1">
      <c r="A8" s="106" t="s">
        <v>8</v>
      </c>
      <c r="B8" s="111">
        <v>176</v>
      </c>
      <c r="C8" s="109">
        <v>465</v>
      </c>
    </row>
    <row r="9" spans="1:6" ht="15.95" customHeight="1">
      <c r="A9" s="106" t="s">
        <v>9</v>
      </c>
      <c r="B9" s="111">
        <v>136</v>
      </c>
      <c r="C9" s="109">
        <v>294</v>
      </c>
    </row>
    <row r="10" spans="1:6" ht="15.95" customHeight="1">
      <c r="A10" s="106" t="s">
        <v>10</v>
      </c>
      <c r="B10" s="111">
        <v>11031</v>
      </c>
      <c r="C10" s="109">
        <v>12185</v>
      </c>
    </row>
    <row r="11" spans="1:6" s="10" customFormat="1" ht="15.95" customHeight="1">
      <c r="A11" s="106" t="s">
        <v>11</v>
      </c>
      <c r="B11" s="111">
        <v>16221</v>
      </c>
      <c r="C11" s="109">
        <v>21634</v>
      </c>
      <c r="D11" s="9"/>
      <c r="E11" s="9"/>
      <c r="F11" s="9"/>
    </row>
    <row r="12" spans="1:6" ht="15.95" customHeight="1">
      <c r="A12" s="106" t="s">
        <v>12</v>
      </c>
      <c r="B12" s="111">
        <v>1715</v>
      </c>
      <c r="C12" s="109">
        <v>2557</v>
      </c>
    </row>
    <row r="13" spans="1:6" ht="15.95" customHeight="1">
      <c r="A13" s="106" t="s">
        <v>13</v>
      </c>
      <c r="B13" s="111">
        <v>4882</v>
      </c>
      <c r="C13" s="109">
        <v>6293</v>
      </c>
    </row>
    <row r="14" spans="1:6" ht="15.95" customHeight="1">
      <c r="A14" s="106" t="s">
        <v>14</v>
      </c>
      <c r="B14" s="111">
        <v>1949</v>
      </c>
      <c r="C14" s="109">
        <v>2487</v>
      </c>
    </row>
    <row r="15" spans="1:6" ht="15.95" customHeight="1">
      <c r="A15" s="106" t="s">
        <v>15</v>
      </c>
      <c r="B15" s="111">
        <v>2472</v>
      </c>
      <c r="C15" s="109">
        <v>3396</v>
      </c>
    </row>
    <row r="16" spans="1:6" ht="15.95" customHeight="1">
      <c r="A16" s="106" t="s">
        <v>16</v>
      </c>
      <c r="B16" s="111">
        <v>6493</v>
      </c>
      <c r="C16" s="109">
        <v>6847</v>
      </c>
    </row>
    <row r="17" spans="1:6" ht="15.95" customHeight="1">
      <c r="A17" s="106" t="s">
        <v>17</v>
      </c>
      <c r="B17" s="111">
        <v>3837</v>
      </c>
      <c r="C17" s="109">
        <v>4728</v>
      </c>
    </row>
    <row r="18" spans="1:6" ht="15.95" customHeight="1">
      <c r="A18" s="106" t="s">
        <v>18</v>
      </c>
      <c r="B18" s="111">
        <v>2360</v>
      </c>
      <c r="C18" s="109">
        <v>2938</v>
      </c>
    </row>
    <row r="19" spans="1:6" ht="15.95" customHeight="1">
      <c r="A19" s="106" t="s">
        <v>19</v>
      </c>
      <c r="B19" s="111">
        <v>1</v>
      </c>
      <c r="C19" s="109">
        <v>1</v>
      </c>
    </row>
    <row r="20" spans="1:6" ht="15.95" customHeight="1">
      <c r="A20" s="106" t="s">
        <v>20</v>
      </c>
      <c r="B20" s="111">
        <v>354</v>
      </c>
      <c r="C20" s="109">
        <v>543</v>
      </c>
    </row>
    <row r="21" spans="1:6" ht="15.95" customHeight="1">
      <c r="A21" s="106" t="s">
        <v>21</v>
      </c>
      <c r="B21" s="111">
        <v>501</v>
      </c>
      <c r="C21" s="109">
        <v>1004</v>
      </c>
    </row>
    <row r="22" spans="1:6" ht="15.95" customHeight="1">
      <c r="A22" s="106" t="s">
        <v>22</v>
      </c>
      <c r="B22" s="111">
        <v>841</v>
      </c>
      <c r="C22" s="109">
        <v>1088</v>
      </c>
    </row>
    <row r="23" spans="1:6" ht="15.95" customHeight="1">
      <c r="A23" s="106" t="s">
        <v>23</v>
      </c>
      <c r="B23" s="111">
        <v>3537</v>
      </c>
      <c r="C23" s="109">
        <v>3975</v>
      </c>
    </row>
    <row r="24" spans="1:6" ht="15.95" customHeight="1">
      <c r="A24" s="106" t="s">
        <v>24</v>
      </c>
      <c r="B24" s="111">
        <v>2323</v>
      </c>
      <c r="C24" s="109">
        <v>2776</v>
      </c>
    </row>
    <row r="25" spans="1:6" s="10" customFormat="1" ht="15.95" customHeight="1">
      <c r="A25" s="107" t="s">
        <v>25</v>
      </c>
      <c r="B25" s="108">
        <v>78647</v>
      </c>
      <c r="C25" s="110">
        <v>97603</v>
      </c>
      <c r="D25" s="9"/>
      <c r="E25" s="9"/>
      <c r="F25" s="9"/>
    </row>
    <row r="26" spans="1:6" s="10" customFormat="1" ht="16.5" customHeight="1">
      <c r="A26" s="12" t="s">
        <v>26</v>
      </c>
      <c r="B26" s="13"/>
      <c r="C26" s="13"/>
      <c r="D26" s="14"/>
      <c r="E26" s="9"/>
      <c r="F26" s="9"/>
    </row>
    <row r="27" spans="1:6" ht="11.45" customHeight="1"/>
    <row r="28" spans="1:6" ht="11.45" customHeight="1">
      <c r="A28" s="15"/>
      <c r="B28" s="16"/>
      <c r="C28" s="16"/>
      <c r="D28" s="17"/>
    </row>
    <row r="29" spans="1:6" ht="11.45" customHeight="1">
      <c r="A29" s="15"/>
      <c r="B29" s="16"/>
      <c r="C29" s="16"/>
      <c r="D29" s="17"/>
    </row>
    <row r="30" spans="1:6" ht="11.45" customHeight="1">
      <c r="A30" s="15"/>
      <c r="B30" s="16"/>
      <c r="C30" s="16"/>
      <c r="D30" s="17"/>
    </row>
    <row r="31" spans="1:6" ht="11.45" customHeight="1">
      <c r="A31" s="15"/>
      <c r="B31" s="16"/>
      <c r="C31" s="16"/>
      <c r="D31" s="17"/>
    </row>
    <row r="32" spans="1:6" ht="11.45" customHeight="1">
      <c r="A32" s="15"/>
      <c r="B32" s="16"/>
      <c r="C32" s="16"/>
      <c r="D32" s="17"/>
    </row>
    <row r="37" spans="1:6" s="19" customFormat="1">
      <c r="A37" s="18"/>
      <c r="B37" s="18"/>
      <c r="C37" s="18"/>
      <c r="D37" s="18"/>
      <c r="E37" s="18"/>
      <c r="F37" s="18"/>
    </row>
    <row r="38" spans="1:6" s="19" customFormat="1">
      <c r="A38" s="18"/>
      <c r="B38" s="18"/>
      <c r="C38" s="18"/>
      <c r="D38" s="18"/>
      <c r="E38" s="18"/>
      <c r="F38" s="18"/>
    </row>
    <row r="39" spans="1:6" s="19" customFormat="1">
      <c r="A39" s="18"/>
      <c r="B39" s="18"/>
      <c r="C39" s="18"/>
      <c r="D39" s="18"/>
      <c r="E39" s="18"/>
      <c r="F39" s="18"/>
    </row>
    <row r="40" spans="1:6" s="19" customFormat="1">
      <c r="A40" s="18"/>
      <c r="B40" s="18"/>
      <c r="C40" s="18"/>
      <c r="D40" s="18"/>
      <c r="E40" s="18"/>
      <c r="F40" s="18"/>
    </row>
  </sheetData>
  <sheetProtection selectLockedCells="1" selectUnlockedCells="1"/>
  <mergeCells count="4">
    <mergeCell ref="A1:C2"/>
    <mergeCell ref="A3:A4"/>
    <mergeCell ref="B3:B4"/>
    <mergeCell ref="C3:C4"/>
  </mergeCells>
  <printOptions horizontalCentered="1"/>
  <pageMargins left="0.7" right="0.7" top="0.75" bottom="0.75" header="0.3" footer="0.3"/>
  <pageSetup paperSize="9" scale="69" firstPageNumber="0" orientation="portrait" horizontalDpi="300" verticalDpi="300" r:id="rId1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rgb="FF92D050"/>
  </sheetPr>
  <dimension ref="A1:IL129"/>
  <sheetViews>
    <sheetView topLeftCell="A92" zoomScaleNormal="100" zoomScaleSheetLayoutView="100" workbookViewId="0">
      <selection activeCell="E1" sqref="E1:E1048576"/>
    </sheetView>
  </sheetViews>
  <sheetFormatPr defaultColWidth="8.5703125" defaultRowHeight="15"/>
  <cols>
    <col min="1" max="1" width="39.42578125" style="115" customWidth="1"/>
    <col min="2" max="2" width="15.5703125" style="116" customWidth="1"/>
    <col min="3" max="3" width="14.42578125" style="117" customWidth="1"/>
    <col min="4" max="4" width="8.7109375" style="6" customWidth="1"/>
    <col min="5" max="13" width="8.5703125" style="6"/>
    <col min="14" max="240" width="8.5703125" style="7"/>
  </cols>
  <sheetData>
    <row r="1" spans="1:13" s="20" customFormat="1" ht="33.75" customHeight="1">
      <c r="A1" s="177" t="s">
        <v>271</v>
      </c>
      <c r="B1" s="177"/>
      <c r="C1" s="177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20" customFormat="1" ht="29.1" customHeight="1">
      <c r="A2" s="127" t="s">
        <v>27</v>
      </c>
      <c r="B2" s="128" t="s">
        <v>3</v>
      </c>
      <c r="C2" s="129" t="s">
        <v>28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3.5" customHeight="1">
      <c r="A3" s="118" t="s">
        <v>29</v>
      </c>
      <c r="B3" s="119">
        <v>167</v>
      </c>
      <c r="C3" s="119">
        <v>203</v>
      </c>
      <c r="D3" s="21"/>
    </row>
    <row r="4" spans="1:13" ht="12.75" customHeight="1">
      <c r="A4" s="118" t="s">
        <v>30</v>
      </c>
      <c r="B4" s="119">
        <v>275</v>
      </c>
      <c r="C4" s="119">
        <v>307</v>
      </c>
      <c r="D4" s="21"/>
    </row>
    <row r="5" spans="1:13" ht="13.15" customHeight="1">
      <c r="A5" s="118" t="s">
        <v>31</v>
      </c>
      <c r="B5" s="119">
        <v>176</v>
      </c>
      <c r="C5" s="119">
        <v>223</v>
      </c>
      <c r="D5" s="21"/>
    </row>
    <row r="6" spans="1:13">
      <c r="A6" s="118" t="s">
        <v>32</v>
      </c>
      <c r="B6" s="119">
        <v>1046</v>
      </c>
      <c r="C6" s="119">
        <v>1358</v>
      </c>
      <c r="D6" s="21"/>
    </row>
    <row r="7" spans="1:13">
      <c r="A7" s="118" t="s">
        <v>33</v>
      </c>
      <c r="B7" s="119">
        <v>117</v>
      </c>
      <c r="C7" s="119">
        <v>132</v>
      </c>
      <c r="D7" s="21"/>
    </row>
    <row r="8" spans="1:13">
      <c r="A8" s="118" t="s">
        <v>34</v>
      </c>
      <c r="B8" s="119">
        <v>679</v>
      </c>
      <c r="C8" s="119">
        <v>839</v>
      </c>
      <c r="D8" s="21"/>
    </row>
    <row r="9" spans="1:13">
      <c r="A9" s="118" t="s">
        <v>35</v>
      </c>
      <c r="B9" s="119">
        <v>230</v>
      </c>
      <c r="C9" s="119">
        <v>280</v>
      </c>
      <c r="D9" s="21"/>
    </row>
    <row r="10" spans="1:13">
      <c r="A10" s="118" t="s">
        <v>36</v>
      </c>
      <c r="B10" s="119">
        <v>2525</v>
      </c>
      <c r="C10" s="119">
        <v>3129</v>
      </c>
      <c r="D10" s="21"/>
    </row>
    <row r="11" spans="1:13">
      <c r="A11" s="118" t="s">
        <v>37</v>
      </c>
      <c r="B11" s="119">
        <v>968</v>
      </c>
      <c r="C11" s="119">
        <v>1253</v>
      </c>
      <c r="D11" s="21"/>
    </row>
    <row r="12" spans="1:13">
      <c r="A12" s="118" t="s">
        <v>38</v>
      </c>
      <c r="B12" s="119">
        <v>103</v>
      </c>
      <c r="C12" s="119">
        <v>128</v>
      </c>
      <c r="D12" s="21"/>
    </row>
    <row r="13" spans="1:13">
      <c r="A13" s="118" t="s">
        <v>39</v>
      </c>
      <c r="B13" s="119">
        <v>1</v>
      </c>
      <c r="C13" s="119">
        <v>1</v>
      </c>
      <c r="D13" s="21"/>
    </row>
    <row r="14" spans="1:13">
      <c r="A14" s="118" t="s">
        <v>40</v>
      </c>
      <c r="B14" s="119">
        <v>4513</v>
      </c>
      <c r="C14" s="119">
        <v>5759</v>
      </c>
      <c r="D14" s="21"/>
    </row>
    <row r="15" spans="1:13">
      <c r="A15" s="118" t="s">
        <v>41</v>
      </c>
      <c r="B15" s="119">
        <v>596</v>
      </c>
      <c r="C15" s="119">
        <v>727</v>
      </c>
      <c r="D15" s="21"/>
    </row>
    <row r="16" spans="1:13">
      <c r="A16" s="118" t="s">
        <v>42</v>
      </c>
      <c r="B16" s="119">
        <v>725</v>
      </c>
      <c r="C16" s="119">
        <v>871</v>
      </c>
      <c r="D16" s="21"/>
    </row>
    <row r="17" spans="1:4">
      <c r="A17" s="118" t="s">
        <v>43</v>
      </c>
      <c r="B17" s="119">
        <v>783</v>
      </c>
      <c r="C17" s="119">
        <v>1003</v>
      </c>
      <c r="D17" s="21"/>
    </row>
    <row r="18" spans="1:4">
      <c r="A18" s="118" t="s">
        <v>44</v>
      </c>
      <c r="B18" s="119">
        <v>311</v>
      </c>
      <c r="C18" s="119">
        <v>351</v>
      </c>
      <c r="D18" s="21"/>
    </row>
    <row r="19" spans="1:4">
      <c r="A19" s="118" t="s">
        <v>45</v>
      </c>
      <c r="B19" s="119">
        <v>213</v>
      </c>
      <c r="C19" s="119">
        <v>243</v>
      </c>
      <c r="D19" s="21"/>
    </row>
    <row r="20" spans="1:4">
      <c r="A20" s="118" t="s">
        <v>46</v>
      </c>
      <c r="B20" s="119">
        <v>837</v>
      </c>
      <c r="C20" s="119">
        <v>972</v>
      </c>
      <c r="D20" s="21"/>
    </row>
    <row r="21" spans="1:4">
      <c r="A21" s="118" t="s">
        <v>47</v>
      </c>
      <c r="B21" s="119">
        <v>161</v>
      </c>
      <c r="C21" s="119">
        <v>200</v>
      </c>
      <c r="D21" s="21"/>
    </row>
    <row r="22" spans="1:4">
      <c r="A22" s="118" t="s">
        <v>48</v>
      </c>
      <c r="B22" s="119">
        <v>76</v>
      </c>
      <c r="C22" s="119">
        <v>80</v>
      </c>
      <c r="D22" s="21"/>
    </row>
    <row r="23" spans="1:4">
      <c r="A23" s="118" t="s">
        <v>49</v>
      </c>
      <c r="B23" s="119">
        <v>1153</v>
      </c>
      <c r="C23" s="119">
        <v>1444</v>
      </c>
      <c r="D23" s="21"/>
    </row>
    <row r="24" spans="1:4">
      <c r="A24" s="118" t="s">
        <v>50</v>
      </c>
      <c r="B24" s="119">
        <v>171</v>
      </c>
      <c r="C24" s="119">
        <v>215</v>
      </c>
      <c r="D24" s="21"/>
    </row>
    <row r="25" spans="1:4">
      <c r="A25" s="118" t="s">
        <v>51</v>
      </c>
      <c r="B25" s="119">
        <v>394</v>
      </c>
      <c r="C25" s="119">
        <v>499</v>
      </c>
      <c r="D25" s="21"/>
    </row>
    <row r="26" spans="1:4">
      <c r="A26" s="118" t="s">
        <v>52</v>
      </c>
      <c r="B26" s="119">
        <v>316</v>
      </c>
      <c r="C26" s="119">
        <v>391</v>
      </c>
      <c r="D26" s="21"/>
    </row>
    <row r="27" spans="1:4">
      <c r="A27" s="118" t="s">
        <v>53</v>
      </c>
      <c r="B27" s="119">
        <v>1460</v>
      </c>
      <c r="C27" s="119">
        <v>1834</v>
      </c>
      <c r="D27" s="21"/>
    </row>
    <row r="28" spans="1:4">
      <c r="A28" s="118" t="s">
        <v>54</v>
      </c>
      <c r="B28" s="119">
        <v>266</v>
      </c>
      <c r="C28" s="119">
        <v>323</v>
      </c>
      <c r="D28" s="21"/>
    </row>
    <row r="29" spans="1:4">
      <c r="A29" s="118" t="s">
        <v>55</v>
      </c>
      <c r="B29" s="119">
        <v>474</v>
      </c>
      <c r="C29" s="119">
        <v>603</v>
      </c>
      <c r="D29" s="21"/>
    </row>
    <row r="30" spans="1:4">
      <c r="A30" s="118" t="s">
        <v>56</v>
      </c>
      <c r="B30" s="119">
        <v>1003</v>
      </c>
      <c r="C30" s="119">
        <v>1230</v>
      </c>
      <c r="D30" s="21"/>
    </row>
    <row r="31" spans="1:4">
      <c r="A31" s="118" t="s">
        <v>57</v>
      </c>
      <c r="B31" s="119">
        <v>183</v>
      </c>
      <c r="C31" s="119">
        <v>215</v>
      </c>
      <c r="D31" s="21"/>
    </row>
    <row r="32" spans="1:4">
      <c r="A32" s="118" t="s">
        <v>58</v>
      </c>
      <c r="B32" s="119">
        <v>1</v>
      </c>
      <c r="C32" s="119">
        <v>2</v>
      </c>
      <c r="D32" s="21"/>
    </row>
    <row r="33" spans="1:246">
      <c r="A33" s="118" t="s">
        <v>59</v>
      </c>
      <c r="B33" s="119">
        <v>187</v>
      </c>
      <c r="C33" s="119">
        <v>236</v>
      </c>
      <c r="D33" s="21"/>
    </row>
    <row r="34" spans="1:246">
      <c r="A34" s="118" t="s">
        <v>60</v>
      </c>
      <c r="B34" s="119">
        <v>2</v>
      </c>
      <c r="C34" s="119">
        <v>3</v>
      </c>
      <c r="D34" s="21"/>
    </row>
    <row r="35" spans="1:246">
      <c r="A35" s="118" t="s">
        <v>61</v>
      </c>
      <c r="B35" s="119">
        <v>901</v>
      </c>
      <c r="C35" s="119">
        <v>1112</v>
      </c>
      <c r="D35" s="21"/>
    </row>
    <row r="36" spans="1:246">
      <c r="A36" s="118" t="s">
        <v>62</v>
      </c>
      <c r="B36" s="119">
        <v>658</v>
      </c>
      <c r="C36" s="119">
        <v>798</v>
      </c>
      <c r="D36" s="21"/>
    </row>
    <row r="37" spans="1:246">
      <c r="A37" s="118" t="s">
        <v>63</v>
      </c>
      <c r="B37" s="119">
        <v>929</v>
      </c>
      <c r="C37" s="119">
        <v>1109</v>
      </c>
      <c r="D37" s="21"/>
    </row>
    <row r="38" spans="1:246">
      <c r="A38" s="118" t="s">
        <v>64</v>
      </c>
      <c r="B38" s="119">
        <v>80</v>
      </c>
      <c r="C38" s="119">
        <v>98</v>
      </c>
      <c r="D38" s="21"/>
    </row>
    <row r="39" spans="1:246">
      <c r="A39" s="118" t="s">
        <v>65</v>
      </c>
      <c r="B39" s="119">
        <v>1141</v>
      </c>
      <c r="C39" s="119">
        <v>1403</v>
      </c>
      <c r="D39" s="21"/>
    </row>
    <row r="40" spans="1:246" s="23" customFormat="1">
      <c r="A40" s="118" t="s">
        <v>66</v>
      </c>
      <c r="B40" s="119">
        <v>136</v>
      </c>
      <c r="C40" s="119">
        <v>170</v>
      </c>
      <c r="D40" s="21"/>
      <c r="E40" s="22"/>
      <c r="F40" s="22"/>
      <c r="G40" s="22"/>
      <c r="H40" s="22"/>
      <c r="I40" s="22"/>
      <c r="J40" s="22"/>
      <c r="K40" s="22"/>
      <c r="L40" s="22"/>
      <c r="M40" s="22"/>
      <c r="IG40" s="24"/>
      <c r="IH40" s="24"/>
      <c r="II40" s="24"/>
      <c r="IJ40" s="24"/>
      <c r="IK40" s="24"/>
      <c r="IL40" s="24"/>
    </row>
    <row r="41" spans="1:246">
      <c r="A41" s="118" t="s">
        <v>67</v>
      </c>
      <c r="B41" s="119">
        <v>366</v>
      </c>
      <c r="C41" s="119">
        <v>444</v>
      </c>
      <c r="D41" s="21"/>
    </row>
    <row r="42" spans="1:246">
      <c r="A42" s="118" t="s">
        <v>68</v>
      </c>
      <c r="B42" s="119">
        <v>64</v>
      </c>
      <c r="C42" s="119">
        <v>74</v>
      </c>
      <c r="D42" s="21"/>
    </row>
    <row r="43" spans="1:246">
      <c r="A43" s="118" t="s">
        <v>69</v>
      </c>
      <c r="B43" s="119">
        <v>265</v>
      </c>
      <c r="C43" s="119">
        <v>311</v>
      </c>
      <c r="D43" s="21"/>
    </row>
    <row r="44" spans="1:246">
      <c r="A44" s="118" t="s">
        <v>70</v>
      </c>
      <c r="B44" s="119">
        <v>368</v>
      </c>
      <c r="C44" s="119">
        <v>485</v>
      </c>
      <c r="D44" s="21"/>
    </row>
    <row r="45" spans="1:246">
      <c r="A45" s="118" t="s">
        <v>71</v>
      </c>
      <c r="B45" s="119">
        <v>3</v>
      </c>
      <c r="C45" s="119">
        <v>3</v>
      </c>
      <c r="D45" s="21"/>
    </row>
    <row r="46" spans="1:246">
      <c r="A46" s="118" t="s">
        <v>72</v>
      </c>
      <c r="B46" s="119">
        <v>511</v>
      </c>
      <c r="C46" s="119">
        <v>664</v>
      </c>
      <c r="D46" s="21"/>
    </row>
    <row r="47" spans="1:246">
      <c r="A47" s="118" t="s">
        <v>73</v>
      </c>
      <c r="B47" s="119">
        <v>343</v>
      </c>
      <c r="C47" s="119">
        <v>399</v>
      </c>
      <c r="D47" s="21"/>
    </row>
    <row r="48" spans="1:246">
      <c r="A48" s="118" t="s">
        <v>74</v>
      </c>
      <c r="B48" s="119">
        <v>776</v>
      </c>
      <c r="C48" s="119">
        <v>934</v>
      </c>
      <c r="D48" s="21"/>
    </row>
    <row r="49" spans="1:4">
      <c r="A49" s="118" t="s">
        <v>75</v>
      </c>
      <c r="B49" s="119">
        <v>18</v>
      </c>
      <c r="C49" s="119">
        <v>21</v>
      </c>
      <c r="D49" s="21"/>
    </row>
    <row r="50" spans="1:4">
      <c r="A50" s="118" t="s">
        <v>76</v>
      </c>
      <c r="B50" s="119">
        <v>14</v>
      </c>
      <c r="C50" s="119">
        <v>25</v>
      </c>
      <c r="D50" s="21"/>
    </row>
    <row r="51" spans="1:4">
      <c r="A51" s="118" t="s">
        <v>77</v>
      </c>
      <c r="B51" s="119">
        <v>487</v>
      </c>
      <c r="C51" s="119">
        <v>567</v>
      </c>
      <c r="D51" s="21"/>
    </row>
    <row r="52" spans="1:4">
      <c r="A52" s="118" t="s">
        <v>78</v>
      </c>
      <c r="B52" s="119">
        <v>1436</v>
      </c>
      <c r="C52" s="119">
        <v>1797</v>
      </c>
      <c r="D52" s="21"/>
    </row>
    <row r="53" spans="1:4">
      <c r="A53" s="118" t="s">
        <v>79</v>
      </c>
      <c r="B53" s="119">
        <v>238</v>
      </c>
      <c r="C53" s="119">
        <v>274</v>
      </c>
      <c r="D53" s="21"/>
    </row>
    <row r="54" spans="1:4">
      <c r="A54" s="118" t="s">
        <v>80</v>
      </c>
      <c r="B54" s="119">
        <v>2</v>
      </c>
      <c r="C54" s="119">
        <v>2</v>
      </c>
      <c r="D54" s="21"/>
    </row>
    <row r="55" spans="1:4">
      <c r="A55" s="118" t="s">
        <v>81</v>
      </c>
      <c r="B55" s="119">
        <v>1187</v>
      </c>
      <c r="C55" s="119">
        <v>1449</v>
      </c>
      <c r="D55" s="21"/>
    </row>
    <row r="56" spans="1:4">
      <c r="A56" s="118" t="s">
        <v>82</v>
      </c>
      <c r="B56" s="119">
        <v>614</v>
      </c>
      <c r="C56" s="119">
        <v>753</v>
      </c>
      <c r="D56" s="21"/>
    </row>
    <row r="57" spans="1:4">
      <c r="A57" s="118" t="s">
        <v>83</v>
      </c>
      <c r="B57" s="119">
        <v>1444</v>
      </c>
      <c r="C57" s="119">
        <v>1734</v>
      </c>
      <c r="D57" s="21"/>
    </row>
    <row r="58" spans="1:4">
      <c r="A58" s="118" t="s">
        <v>84</v>
      </c>
      <c r="B58" s="119">
        <v>1</v>
      </c>
      <c r="C58" s="119">
        <v>1</v>
      </c>
      <c r="D58" s="21"/>
    </row>
    <row r="59" spans="1:4">
      <c r="A59" s="118" t="s">
        <v>263</v>
      </c>
      <c r="B59" s="119">
        <v>0</v>
      </c>
      <c r="C59" s="119">
        <v>1</v>
      </c>
      <c r="D59" s="21"/>
    </row>
    <row r="60" spans="1:4">
      <c r="A60" s="118" t="s">
        <v>85</v>
      </c>
      <c r="B60" s="119">
        <v>721</v>
      </c>
      <c r="C60" s="119">
        <v>916</v>
      </c>
      <c r="D60" s="21"/>
    </row>
    <row r="61" spans="1:4">
      <c r="A61" s="118" t="s">
        <v>86</v>
      </c>
      <c r="B61" s="119">
        <v>1925</v>
      </c>
      <c r="C61" s="119">
        <v>2422</v>
      </c>
      <c r="D61" s="21"/>
    </row>
    <row r="62" spans="1:4">
      <c r="A62" s="118" t="s">
        <v>87</v>
      </c>
      <c r="B62" s="119">
        <v>375</v>
      </c>
      <c r="C62" s="119">
        <v>449</v>
      </c>
      <c r="D62" s="21"/>
    </row>
    <row r="63" spans="1:4" ht="38.450000000000003" customHeight="1">
      <c r="D63" s="21"/>
    </row>
    <row r="64" spans="1:4" ht="34.15" customHeight="1">
      <c r="A64" s="177" t="s">
        <v>271</v>
      </c>
      <c r="B64" s="177"/>
      <c r="C64" s="177"/>
      <c r="D64" s="21"/>
    </row>
    <row r="65" spans="1:3" ht="19.149999999999999" customHeight="1">
      <c r="A65" s="127" t="s">
        <v>27</v>
      </c>
      <c r="B65" s="128" t="s">
        <v>3</v>
      </c>
      <c r="C65" s="129" t="s">
        <v>28</v>
      </c>
    </row>
    <row r="66" spans="1:3">
      <c r="A66" s="118" t="s">
        <v>88</v>
      </c>
      <c r="B66" s="119">
        <v>243</v>
      </c>
      <c r="C66" s="119">
        <v>303</v>
      </c>
    </row>
    <row r="67" spans="1:3">
      <c r="A67" s="118" t="s">
        <v>89</v>
      </c>
      <c r="B67" s="119">
        <v>362</v>
      </c>
      <c r="C67" s="119">
        <v>441</v>
      </c>
    </row>
    <row r="68" spans="1:3">
      <c r="A68" s="118" t="s">
        <v>90</v>
      </c>
      <c r="B68" s="119">
        <v>186</v>
      </c>
      <c r="C68" s="119">
        <v>205</v>
      </c>
    </row>
    <row r="69" spans="1:3">
      <c r="A69" s="118" t="s">
        <v>91</v>
      </c>
      <c r="B69" s="119">
        <v>207</v>
      </c>
      <c r="C69" s="119">
        <v>276</v>
      </c>
    </row>
    <row r="70" spans="1:3">
      <c r="A70" s="118" t="s">
        <v>92</v>
      </c>
      <c r="B70" s="119">
        <v>721</v>
      </c>
      <c r="C70" s="119">
        <v>859</v>
      </c>
    </row>
    <row r="71" spans="1:3">
      <c r="A71" s="118" t="s">
        <v>93</v>
      </c>
      <c r="B71" s="119">
        <v>282</v>
      </c>
      <c r="C71" s="119">
        <v>361</v>
      </c>
    </row>
    <row r="72" spans="1:3">
      <c r="A72" s="118" t="s">
        <v>94</v>
      </c>
      <c r="B72" s="119">
        <v>658</v>
      </c>
      <c r="C72" s="119">
        <v>833</v>
      </c>
    </row>
    <row r="73" spans="1:3">
      <c r="A73" s="118" t="s">
        <v>95</v>
      </c>
      <c r="B73" s="119">
        <v>267</v>
      </c>
      <c r="C73" s="119">
        <v>308</v>
      </c>
    </row>
    <row r="74" spans="1:3">
      <c r="A74" s="118" t="s">
        <v>96</v>
      </c>
      <c r="B74" s="119">
        <v>73</v>
      </c>
      <c r="C74" s="119">
        <v>84</v>
      </c>
    </row>
    <row r="75" spans="1:3">
      <c r="A75" s="118" t="s">
        <v>97</v>
      </c>
      <c r="B75" s="119">
        <v>489</v>
      </c>
      <c r="C75" s="119">
        <v>609</v>
      </c>
    </row>
    <row r="76" spans="1:3">
      <c r="A76" s="118" t="s">
        <v>98</v>
      </c>
      <c r="B76" s="119">
        <v>897</v>
      </c>
      <c r="C76" s="119">
        <v>1134</v>
      </c>
    </row>
    <row r="77" spans="1:3">
      <c r="A77" s="118" t="s">
        <v>99</v>
      </c>
      <c r="B77" s="119">
        <v>278</v>
      </c>
      <c r="C77" s="119">
        <v>339</v>
      </c>
    </row>
    <row r="78" spans="1:3">
      <c r="A78" s="118" t="s">
        <v>100</v>
      </c>
      <c r="B78" s="119">
        <v>34</v>
      </c>
      <c r="C78" s="119">
        <v>42</v>
      </c>
    </row>
    <row r="79" spans="1:3">
      <c r="A79" s="118" t="s">
        <v>101</v>
      </c>
      <c r="B79" s="119">
        <v>197</v>
      </c>
      <c r="C79" s="119">
        <v>240</v>
      </c>
    </row>
    <row r="80" spans="1:3">
      <c r="A80" s="118" t="s">
        <v>102</v>
      </c>
      <c r="B80" s="119">
        <v>456</v>
      </c>
      <c r="C80" s="119">
        <v>564</v>
      </c>
    </row>
    <row r="81" spans="1:3">
      <c r="A81" s="118" t="s">
        <v>103</v>
      </c>
      <c r="B81" s="119">
        <v>428</v>
      </c>
      <c r="C81" s="119">
        <v>503</v>
      </c>
    </row>
    <row r="82" spans="1:3">
      <c r="A82" s="118" t="s">
        <v>104</v>
      </c>
      <c r="B82" s="119">
        <v>49</v>
      </c>
      <c r="C82" s="119">
        <v>62</v>
      </c>
    </row>
    <row r="83" spans="1:3">
      <c r="A83" s="118" t="s">
        <v>105</v>
      </c>
      <c r="B83" s="119">
        <v>262</v>
      </c>
      <c r="C83" s="119">
        <v>339</v>
      </c>
    </row>
    <row r="84" spans="1:3">
      <c r="A84" s="118" t="s">
        <v>106</v>
      </c>
      <c r="B84" s="119">
        <v>275</v>
      </c>
      <c r="C84" s="119">
        <v>317</v>
      </c>
    </row>
    <row r="85" spans="1:3">
      <c r="A85" s="118" t="s">
        <v>107</v>
      </c>
      <c r="B85" s="119">
        <v>460</v>
      </c>
      <c r="C85" s="119">
        <v>526</v>
      </c>
    </row>
    <row r="86" spans="1:3">
      <c r="A86" s="118" t="s">
        <v>108</v>
      </c>
      <c r="B86" s="119">
        <v>362</v>
      </c>
      <c r="C86" s="119">
        <v>431</v>
      </c>
    </row>
    <row r="87" spans="1:3">
      <c r="A87" s="118" t="s">
        <v>109</v>
      </c>
      <c r="B87" s="119">
        <v>474</v>
      </c>
      <c r="C87" s="119">
        <v>595</v>
      </c>
    </row>
    <row r="88" spans="1:3">
      <c r="A88" s="118" t="s">
        <v>110</v>
      </c>
      <c r="B88" s="119">
        <v>1169</v>
      </c>
      <c r="C88" s="119">
        <v>1482</v>
      </c>
    </row>
    <row r="89" spans="1:3">
      <c r="A89" s="118" t="s">
        <v>111</v>
      </c>
      <c r="B89" s="119">
        <v>1439</v>
      </c>
      <c r="C89" s="119">
        <v>1809</v>
      </c>
    </row>
    <row r="90" spans="1:3">
      <c r="A90" s="118" t="s">
        <v>112</v>
      </c>
      <c r="B90" s="119">
        <v>738</v>
      </c>
      <c r="C90" s="119">
        <v>913</v>
      </c>
    </row>
    <row r="91" spans="1:3">
      <c r="A91" s="118" t="s">
        <v>113</v>
      </c>
      <c r="B91" s="119">
        <v>51</v>
      </c>
      <c r="C91" s="119">
        <v>61</v>
      </c>
    </row>
    <row r="92" spans="1:3">
      <c r="A92" s="118" t="s">
        <v>114</v>
      </c>
      <c r="B92" s="119">
        <v>97</v>
      </c>
      <c r="C92" s="119">
        <v>101</v>
      </c>
    </row>
    <row r="93" spans="1:3">
      <c r="A93" s="118" t="s">
        <v>115</v>
      </c>
      <c r="B93" s="119">
        <v>912</v>
      </c>
      <c r="C93" s="119">
        <v>1127</v>
      </c>
    </row>
    <row r="94" spans="1:3">
      <c r="A94" s="118" t="s">
        <v>264</v>
      </c>
      <c r="B94" s="119">
        <v>0</v>
      </c>
      <c r="C94" s="119">
        <v>1</v>
      </c>
    </row>
    <row r="95" spans="1:3">
      <c r="A95" s="118" t="s">
        <v>116</v>
      </c>
      <c r="B95" s="119">
        <v>1</v>
      </c>
      <c r="C95" s="119">
        <v>2</v>
      </c>
    </row>
    <row r="96" spans="1:3">
      <c r="A96" s="118" t="s">
        <v>117</v>
      </c>
      <c r="B96" s="119">
        <v>151</v>
      </c>
      <c r="C96" s="119">
        <v>188</v>
      </c>
    </row>
    <row r="97" spans="1:3">
      <c r="A97" s="118" t="s">
        <v>118</v>
      </c>
      <c r="B97" s="119">
        <v>449</v>
      </c>
      <c r="C97" s="119">
        <v>567</v>
      </c>
    </row>
    <row r="98" spans="1:3">
      <c r="A98" s="118" t="s">
        <v>119</v>
      </c>
      <c r="B98" s="119">
        <v>261</v>
      </c>
      <c r="C98" s="119">
        <v>323</v>
      </c>
    </row>
    <row r="99" spans="1:3">
      <c r="A99" s="118" t="s">
        <v>120</v>
      </c>
      <c r="B99" s="119">
        <v>501</v>
      </c>
      <c r="C99" s="119">
        <v>649</v>
      </c>
    </row>
    <row r="100" spans="1:3">
      <c r="A100" s="118" t="s">
        <v>121</v>
      </c>
      <c r="B100" s="119">
        <v>573</v>
      </c>
      <c r="C100" s="119">
        <v>685</v>
      </c>
    </row>
    <row r="101" spans="1:3">
      <c r="A101" s="118" t="s">
        <v>122</v>
      </c>
      <c r="B101" s="119">
        <v>291</v>
      </c>
      <c r="C101" s="119">
        <v>344</v>
      </c>
    </row>
    <row r="102" spans="1:3">
      <c r="A102" s="118" t="s">
        <v>123</v>
      </c>
      <c r="B102" s="119">
        <v>3322</v>
      </c>
      <c r="C102" s="119">
        <v>4162</v>
      </c>
    </row>
    <row r="103" spans="1:3">
      <c r="A103" s="118" t="s">
        <v>124</v>
      </c>
      <c r="B103" s="119">
        <v>138</v>
      </c>
      <c r="C103" s="119">
        <v>171</v>
      </c>
    </row>
    <row r="104" spans="1:3">
      <c r="A104" s="118" t="s">
        <v>125</v>
      </c>
      <c r="B104" s="119">
        <v>435</v>
      </c>
      <c r="C104" s="119">
        <v>532</v>
      </c>
    </row>
    <row r="105" spans="1:3">
      <c r="A105" s="118" t="s">
        <v>126</v>
      </c>
      <c r="B105" s="119">
        <v>646</v>
      </c>
      <c r="C105" s="119">
        <v>770</v>
      </c>
    </row>
    <row r="106" spans="1:3">
      <c r="A106" s="118" t="s">
        <v>127</v>
      </c>
      <c r="B106" s="119">
        <v>1087</v>
      </c>
      <c r="C106" s="119">
        <v>1403</v>
      </c>
    </row>
    <row r="107" spans="1:3">
      <c r="A107" s="118" t="s">
        <v>128</v>
      </c>
      <c r="B107" s="119">
        <v>2721</v>
      </c>
      <c r="C107" s="119">
        <v>3452</v>
      </c>
    </row>
    <row r="108" spans="1:3">
      <c r="A108" s="118" t="s">
        <v>129</v>
      </c>
      <c r="B108" s="119">
        <v>60</v>
      </c>
      <c r="C108" s="119">
        <v>80</v>
      </c>
    </row>
    <row r="109" spans="1:3">
      <c r="A109" s="118" t="s">
        <v>130</v>
      </c>
      <c r="B109" s="119">
        <v>367</v>
      </c>
      <c r="C109" s="119">
        <v>450</v>
      </c>
    </row>
    <row r="110" spans="1:3">
      <c r="A110" s="118" t="s">
        <v>131</v>
      </c>
      <c r="B110" s="119">
        <v>1172</v>
      </c>
      <c r="C110" s="119">
        <v>1591</v>
      </c>
    </row>
    <row r="111" spans="1:3">
      <c r="A111" s="118" t="s">
        <v>132</v>
      </c>
      <c r="B111" s="119">
        <v>802</v>
      </c>
      <c r="C111" s="119">
        <v>1039</v>
      </c>
    </row>
    <row r="112" spans="1:3">
      <c r="A112" s="118" t="s">
        <v>133</v>
      </c>
      <c r="B112" s="119">
        <v>1445</v>
      </c>
      <c r="C112" s="119">
        <v>1757</v>
      </c>
    </row>
    <row r="113" spans="1:3">
      <c r="A113" s="118" t="s">
        <v>134</v>
      </c>
      <c r="B113" s="119">
        <v>68</v>
      </c>
      <c r="C113" s="119">
        <v>100</v>
      </c>
    </row>
    <row r="114" spans="1:3">
      <c r="A114" s="118" t="s">
        <v>135</v>
      </c>
      <c r="B114" s="119">
        <v>206</v>
      </c>
      <c r="C114" s="119">
        <v>243</v>
      </c>
    </row>
    <row r="115" spans="1:3">
      <c r="A115" s="118" t="s">
        <v>136</v>
      </c>
      <c r="B115" s="119">
        <v>170</v>
      </c>
      <c r="C115" s="119">
        <v>202</v>
      </c>
    </row>
    <row r="116" spans="1:3">
      <c r="A116" s="118" t="s">
        <v>137</v>
      </c>
      <c r="B116" s="119">
        <v>12271</v>
      </c>
      <c r="C116" s="119">
        <v>15324</v>
      </c>
    </row>
    <row r="117" spans="1:3">
      <c r="A117" s="118" t="s">
        <v>138</v>
      </c>
      <c r="B117" s="119">
        <v>245</v>
      </c>
      <c r="C117" s="119">
        <v>279</v>
      </c>
    </row>
    <row r="118" spans="1:3">
      <c r="A118" s="118" t="s">
        <v>139</v>
      </c>
      <c r="B118" s="119">
        <v>533</v>
      </c>
      <c r="C118" s="119">
        <v>641</v>
      </c>
    </row>
    <row r="119" spans="1:3">
      <c r="A119" s="118" t="s">
        <v>140</v>
      </c>
      <c r="B119" s="119">
        <v>705</v>
      </c>
      <c r="C119" s="119">
        <v>898</v>
      </c>
    </row>
    <row r="120" spans="1:3">
      <c r="A120" s="118" t="s">
        <v>141</v>
      </c>
      <c r="B120" s="119">
        <v>155</v>
      </c>
      <c r="C120" s="119">
        <v>208</v>
      </c>
    </row>
    <row r="121" spans="1:3">
      <c r="A121" s="118" t="s">
        <v>142</v>
      </c>
      <c r="B121" s="119">
        <v>63</v>
      </c>
      <c r="C121" s="119">
        <v>74</v>
      </c>
    </row>
    <row r="122" spans="1:3">
      <c r="A122" s="118" t="s">
        <v>143</v>
      </c>
      <c r="B122" s="119">
        <v>449</v>
      </c>
      <c r="C122" s="119">
        <v>521</v>
      </c>
    </row>
    <row r="123" spans="1:3">
      <c r="A123" s="118" t="s">
        <v>144</v>
      </c>
      <c r="B123" s="119">
        <v>276</v>
      </c>
      <c r="C123" s="119">
        <v>319</v>
      </c>
    </row>
    <row r="124" spans="1:3">
      <c r="A124" s="118" t="s">
        <v>145</v>
      </c>
      <c r="B124" s="119">
        <v>617</v>
      </c>
      <c r="C124" s="119">
        <v>763</v>
      </c>
    </row>
    <row r="125" spans="1:3">
      <c r="A125" s="118" t="s">
        <v>146</v>
      </c>
      <c r="B125" s="119">
        <v>245</v>
      </c>
      <c r="C125" s="119">
        <v>320</v>
      </c>
    </row>
    <row r="126" spans="1:3">
      <c r="A126" s="118" t="s">
        <v>147</v>
      </c>
      <c r="B126" s="119">
        <v>568</v>
      </c>
      <c r="C126" s="119">
        <v>660</v>
      </c>
    </row>
    <row r="127" spans="1:3">
      <c r="A127" s="118" t="s">
        <v>148</v>
      </c>
      <c r="B127" s="119">
        <v>473</v>
      </c>
      <c r="C127" s="119">
        <v>552</v>
      </c>
    </row>
    <row r="128" spans="1:3">
      <c r="A128" s="120" t="s">
        <v>265</v>
      </c>
      <c r="B128" s="121">
        <v>78647</v>
      </c>
      <c r="C128" s="121">
        <v>97603</v>
      </c>
    </row>
    <row r="129" spans="1:1">
      <c r="A129" s="122" t="s">
        <v>266</v>
      </c>
    </row>
  </sheetData>
  <sheetProtection selectLockedCells="1" selectUnlockedCells="1"/>
  <mergeCells count="2">
    <mergeCell ref="A1:C1"/>
    <mergeCell ref="A64:C64"/>
  </mergeCells>
  <printOptions horizontalCentered="1"/>
  <pageMargins left="0.78749999999999998" right="0.78749999999999998" top="0.59027777777777779" bottom="0.39374999999999999" header="0.51181102362204722" footer="0.51181102362204722"/>
  <pageSetup paperSize="9" scale="72" firstPageNumber="0" orientation="portrait" horizontalDpi="300" verticalDpi="300" r:id="rId1"/>
  <headerFooter alignWithMargins="0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>
    <tabColor rgb="FF92D050"/>
  </sheetPr>
  <dimension ref="A1:IV1008"/>
  <sheetViews>
    <sheetView showGridLines="0" topLeftCell="C1" zoomScaleNormal="100" zoomScaleSheetLayoutView="120" workbookViewId="0">
      <selection activeCell="P14" sqref="P14"/>
    </sheetView>
  </sheetViews>
  <sheetFormatPr defaultColWidth="8.5703125" defaultRowHeight="15"/>
  <cols>
    <col min="1" max="2" width="8.5703125" style="25" hidden="1" customWidth="1"/>
    <col min="3" max="4" width="15.140625" style="25" customWidth="1"/>
    <col min="5" max="5" width="23" style="25" customWidth="1"/>
    <col min="6" max="6" width="22" style="25" customWidth="1"/>
    <col min="7" max="11" width="8.5703125" style="25"/>
    <col min="12" max="16" width="8.5703125" style="26"/>
    <col min="17" max="205" width="8.5703125" style="7"/>
    <col min="250" max="16384" width="8.5703125" style="7"/>
  </cols>
  <sheetData>
    <row r="1" spans="1:256" s="10" customFormat="1" ht="36.75" customHeight="1">
      <c r="A1" s="27" t="s">
        <v>262</v>
      </c>
      <c r="B1" s="94"/>
      <c r="C1" s="173" t="s">
        <v>288</v>
      </c>
      <c r="D1" s="173"/>
      <c r="E1" s="173"/>
      <c r="F1" s="173"/>
      <c r="G1" s="28"/>
      <c r="H1" s="28"/>
      <c r="I1" s="28"/>
      <c r="J1" s="28"/>
      <c r="K1" s="28"/>
      <c r="L1" s="29"/>
      <c r="M1" s="29"/>
      <c r="N1" s="29"/>
      <c r="O1" s="29"/>
      <c r="P1" s="29"/>
      <c r="IP1"/>
      <c r="IQ1"/>
      <c r="IR1"/>
      <c r="IS1"/>
      <c r="IT1"/>
      <c r="IU1"/>
      <c r="IV1"/>
    </row>
    <row r="2" spans="1:256" s="10" customFormat="1" ht="15.95" customHeight="1">
      <c r="A2" s="27"/>
      <c r="B2" s="94">
        <v>1999</v>
      </c>
      <c r="C2" s="174">
        <v>2024</v>
      </c>
      <c r="D2" s="174"/>
      <c r="E2" s="174"/>
      <c r="F2" s="174"/>
      <c r="G2" s="28"/>
      <c r="H2" s="28"/>
      <c r="I2" s="28"/>
      <c r="J2" s="28"/>
      <c r="K2" s="28"/>
      <c r="L2" s="29"/>
      <c r="M2" s="29"/>
      <c r="N2" s="29"/>
      <c r="O2" s="29"/>
      <c r="P2" s="29"/>
      <c r="IP2"/>
      <c r="IQ2"/>
      <c r="IR2"/>
      <c r="IS2"/>
      <c r="IT2"/>
      <c r="IU2"/>
      <c r="IV2"/>
    </row>
    <row r="3" spans="1:256" s="10" customFormat="1" ht="44.25" customHeight="1">
      <c r="A3" s="27" t="s">
        <v>149</v>
      </c>
      <c r="B3" s="94" t="s">
        <v>150</v>
      </c>
      <c r="C3" s="95" t="s">
        <v>151</v>
      </c>
      <c r="D3" s="95" t="s">
        <v>152</v>
      </c>
      <c r="E3" s="96" t="s">
        <v>153</v>
      </c>
      <c r="F3" s="96" t="s">
        <v>154</v>
      </c>
      <c r="G3" s="28"/>
      <c r="H3" s="28"/>
      <c r="I3" s="28"/>
      <c r="J3" s="28"/>
      <c r="K3" s="28"/>
      <c r="L3" s="29"/>
      <c r="M3" s="29"/>
      <c r="N3" s="29"/>
      <c r="O3" s="29"/>
      <c r="P3" s="29"/>
      <c r="IP3"/>
      <c r="IQ3"/>
      <c r="IR3"/>
      <c r="IS3"/>
      <c r="IT3"/>
      <c r="IU3"/>
      <c r="IV3"/>
    </row>
    <row r="4" spans="1:256">
      <c r="C4" s="97">
        <v>3935</v>
      </c>
      <c r="D4" s="97">
        <v>4515</v>
      </c>
      <c r="E4" s="97">
        <v>3868</v>
      </c>
      <c r="F4" s="97">
        <f>C4-E4</f>
        <v>67</v>
      </c>
      <c r="IP4"/>
      <c r="IQ4"/>
      <c r="IR4"/>
      <c r="IS4"/>
      <c r="IT4"/>
      <c r="IU4"/>
      <c r="IV4"/>
    </row>
    <row r="5" spans="1:256" ht="15.95" customHeight="1">
      <c r="B5" s="25">
        <v>7716</v>
      </c>
      <c r="C5" s="174">
        <v>2023</v>
      </c>
      <c r="D5" s="174"/>
      <c r="E5" s="174"/>
      <c r="F5" s="174"/>
      <c r="IP5"/>
      <c r="IQ5"/>
      <c r="IR5"/>
      <c r="IS5"/>
      <c r="IT5"/>
      <c r="IU5"/>
      <c r="IV5"/>
    </row>
    <row r="6" spans="1:256" ht="49.5" customHeight="1">
      <c r="B6" s="25">
        <v>77</v>
      </c>
      <c r="C6" s="95" t="s">
        <v>151</v>
      </c>
      <c r="D6" s="95" t="s">
        <v>152</v>
      </c>
      <c r="E6" s="96" t="s">
        <v>153</v>
      </c>
      <c r="F6" s="96" t="s">
        <v>154</v>
      </c>
      <c r="IP6"/>
      <c r="IQ6"/>
      <c r="IR6"/>
      <c r="IS6"/>
      <c r="IT6"/>
      <c r="IU6"/>
      <c r="IV6"/>
    </row>
    <row r="7" spans="1:256">
      <c r="B7" s="25">
        <v>12025</v>
      </c>
      <c r="C7" s="97">
        <v>3806</v>
      </c>
      <c r="D7" s="97">
        <v>4445</v>
      </c>
      <c r="E7" s="97">
        <v>3691</v>
      </c>
      <c r="F7" s="97">
        <f>C7-E7</f>
        <v>115</v>
      </c>
      <c r="IP7"/>
      <c r="IQ7"/>
      <c r="IR7"/>
      <c r="IS7"/>
      <c r="IT7"/>
      <c r="IU7"/>
      <c r="IV7"/>
    </row>
    <row r="8" spans="1:256" ht="18" customHeight="1">
      <c r="B8" s="25">
        <v>176</v>
      </c>
      <c r="C8" s="178" t="s">
        <v>26</v>
      </c>
      <c r="D8" s="178"/>
      <c r="E8" s="178"/>
      <c r="IP8"/>
      <c r="IQ8"/>
      <c r="IR8"/>
      <c r="IS8"/>
      <c r="IT8"/>
      <c r="IU8"/>
      <c r="IV8"/>
    </row>
    <row r="9" spans="1:256">
      <c r="B9" s="25">
        <v>136</v>
      </c>
      <c r="IP9"/>
      <c r="IQ9"/>
      <c r="IR9"/>
      <c r="IS9"/>
      <c r="IT9"/>
      <c r="IU9"/>
      <c r="IV9"/>
    </row>
    <row r="10" spans="1:256">
      <c r="B10" s="25">
        <v>11031</v>
      </c>
      <c r="IP10"/>
      <c r="IQ10"/>
      <c r="IR10"/>
      <c r="IS10"/>
      <c r="IT10"/>
      <c r="IU10"/>
      <c r="IV10"/>
    </row>
    <row r="11" spans="1:256">
      <c r="B11" s="25">
        <v>16221</v>
      </c>
      <c r="IP11"/>
      <c r="IQ11"/>
      <c r="IR11"/>
      <c r="IS11"/>
      <c r="IT11"/>
      <c r="IU11"/>
      <c r="IV11"/>
    </row>
    <row r="12" spans="1:256">
      <c r="B12" s="25">
        <v>1715</v>
      </c>
      <c r="IP12"/>
      <c r="IQ12"/>
      <c r="IR12"/>
      <c r="IS12"/>
      <c r="IT12"/>
      <c r="IU12"/>
      <c r="IV12"/>
    </row>
    <row r="13" spans="1:256">
      <c r="B13" s="25">
        <v>4882</v>
      </c>
      <c r="IP13"/>
      <c r="IQ13"/>
      <c r="IR13"/>
      <c r="IS13"/>
      <c r="IT13"/>
      <c r="IU13"/>
      <c r="IV13"/>
    </row>
    <row r="14" spans="1:256">
      <c r="B14" s="25">
        <v>1949</v>
      </c>
      <c r="IP14"/>
      <c r="IQ14"/>
      <c r="IR14"/>
      <c r="IS14"/>
      <c r="IT14"/>
      <c r="IU14"/>
      <c r="IV14"/>
    </row>
    <row r="15" spans="1:256">
      <c r="B15" s="25">
        <v>2472</v>
      </c>
      <c r="IP15"/>
      <c r="IQ15"/>
      <c r="IR15"/>
      <c r="IS15"/>
      <c r="IT15"/>
      <c r="IU15"/>
      <c r="IV15"/>
    </row>
    <row r="16" spans="1:256">
      <c r="B16" s="25">
        <v>6493</v>
      </c>
      <c r="IP16"/>
      <c r="IQ16"/>
      <c r="IR16"/>
      <c r="IS16"/>
      <c r="IT16"/>
      <c r="IU16"/>
      <c r="IV16"/>
    </row>
    <row r="17" spans="2:256">
      <c r="B17" s="25">
        <v>3837</v>
      </c>
      <c r="IP17"/>
      <c r="IQ17"/>
      <c r="IR17"/>
      <c r="IS17"/>
      <c r="IT17"/>
      <c r="IU17"/>
      <c r="IV17"/>
    </row>
    <row r="18" spans="2:256">
      <c r="B18" s="25">
        <v>2360</v>
      </c>
      <c r="IP18"/>
      <c r="IQ18"/>
      <c r="IR18"/>
      <c r="IS18"/>
      <c r="IT18"/>
      <c r="IU18"/>
      <c r="IV18"/>
    </row>
    <row r="19" spans="2:256">
      <c r="B19" s="25">
        <v>1</v>
      </c>
      <c r="IP19"/>
      <c r="IQ19"/>
      <c r="IR19"/>
      <c r="IS19"/>
      <c r="IT19"/>
      <c r="IU19"/>
      <c r="IV19"/>
    </row>
    <row r="20" spans="2:256">
      <c r="B20" s="25">
        <v>354</v>
      </c>
      <c r="IP20"/>
      <c r="IQ20"/>
      <c r="IR20"/>
      <c r="IS20"/>
      <c r="IT20"/>
      <c r="IU20"/>
      <c r="IV20"/>
    </row>
    <row r="21" spans="2:256">
      <c r="B21" s="25">
        <v>501</v>
      </c>
      <c r="IP21"/>
      <c r="IQ21"/>
      <c r="IR21"/>
      <c r="IS21"/>
      <c r="IT21"/>
      <c r="IU21"/>
      <c r="IV21"/>
    </row>
    <row r="22" spans="2:256">
      <c r="B22" s="25">
        <v>841</v>
      </c>
      <c r="IP22"/>
      <c r="IQ22"/>
      <c r="IR22"/>
      <c r="IS22"/>
      <c r="IT22"/>
      <c r="IU22"/>
      <c r="IV22"/>
    </row>
    <row r="23" spans="2:256">
      <c r="B23" s="25">
        <v>3537</v>
      </c>
      <c r="IP23"/>
      <c r="IQ23"/>
      <c r="IR23"/>
      <c r="IS23"/>
      <c r="IT23"/>
      <c r="IU23"/>
      <c r="IV23"/>
    </row>
    <row r="24" spans="2:256">
      <c r="B24" s="25">
        <v>2323</v>
      </c>
      <c r="IP24"/>
      <c r="IQ24"/>
      <c r="IR24"/>
      <c r="IS24"/>
      <c r="IT24"/>
      <c r="IU24"/>
      <c r="IV24"/>
    </row>
    <row r="25" spans="2:256">
      <c r="B25" s="25">
        <v>78647</v>
      </c>
      <c r="IP25"/>
      <c r="IQ25"/>
      <c r="IR25"/>
      <c r="IS25"/>
      <c r="IT25"/>
      <c r="IU25"/>
      <c r="IV25"/>
    </row>
    <row r="26" spans="2:256">
      <c r="IP26"/>
      <c r="IQ26"/>
      <c r="IR26"/>
      <c r="IS26"/>
      <c r="IT26"/>
      <c r="IU26"/>
      <c r="IV26"/>
    </row>
    <row r="27" spans="2:256">
      <c r="IP27"/>
      <c r="IQ27"/>
      <c r="IR27"/>
      <c r="IS27"/>
      <c r="IT27"/>
      <c r="IU27"/>
      <c r="IV27"/>
    </row>
    <row r="28" spans="2:256">
      <c r="IP28"/>
      <c r="IQ28"/>
      <c r="IR28"/>
      <c r="IS28"/>
      <c r="IT28"/>
      <c r="IU28"/>
      <c r="IV28"/>
    </row>
    <row r="29" spans="2:256">
      <c r="IP29"/>
      <c r="IQ29"/>
      <c r="IR29"/>
      <c r="IS29"/>
      <c r="IT29"/>
      <c r="IU29"/>
      <c r="IV29"/>
    </row>
    <row r="30" spans="2:256">
      <c r="IP30"/>
      <c r="IQ30"/>
      <c r="IR30"/>
      <c r="IS30"/>
      <c r="IT30"/>
      <c r="IU30"/>
      <c r="IV30"/>
    </row>
    <row r="31" spans="2:256">
      <c r="IP31"/>
      <c r="IQ31"/>
      <c r="IR31"/>
      <c r="IS31"/>
      <c r="IT31"/>
      <c r="IU31"/>
      <c r="IV31"/>
    </row>
    <row r="32" spans="2:256">
      <c r="IP32"/>
      <c r="IQ32"/>
      <c r="IR32"/>
      <c r="IS32"/>
      <c r="IT32"/>
      <c r="IU32"/>
      <c r="IV32"/>
    </row>
    <row r="33" spans="250:256">
      <c r="IP33"/>
      <c r="IQ33"/>
      <c r="IR33"/>
      <c r="IS33"/>
      <c r="IT33"/>
      <c r="IU33"/>
      <c r="IV33"/>
    </row>
    <row r="34" spans="250:256">
      <c r="IP34"/>
      <c r="IQ34"/>
      <c r="IR34"/>
      <c r="IS34"/>
      <c r="IT34"/>
      <c r="IU34"/>
      <c r="IV34"/>
    </row>
    <row r="35" spans="250:256">
      <c r="IP35"/>
      <c r="IQ35"/>
      <c r="IR35"/>
      <c r="IS35"/>
      <c r="IT35"/>
      <c r="IU35"/>
      <c r="IV35"/>
    </row>
    <row r="36" spans="250:256">
      <c r="IP36"/>
      <c r="IQ36"/>
      <c r="IR36"/>
      <c r="IS36"/>
      <c r="IT36"/>
      <c r="IU36"/>
      <c r="IV36"/>
    </row>
    <row r="37" spans="250:256">
      <c r="IP37"/>
      <c r="IQ37"/>
      <c r="IR37"/>
      <c r="IS37"/>
      <c r="IT37"/>
      <c r="IU37"/>
      <c r="IV37"/>
    </row>
    <row r="38" spans="250:256">
      <c r="IP38"/>
      <c r="IQ38"/>
      <c r="IR38"/>
      <c r="IS38"/>
      <c r="IT38"/>
      <c r="IU38"/>
      <c r="IV38"/>
    </row>
    <row r="39" spans="250:256">
      <c r="IP39"/>
      <c r="IQ39"/>
      <c r="IR39"/>
      <c r="IS39"/>
      <c r="IT39"/>
      <c r="IU39"/>
      <c r="IV39"/>
    </row>
    <row r="40" spans="250:256">
      <c r="IP40"/>
      <c r="IQ40"/>
      <c r="IR40"/>
      <c r="IS40"/>
      <c r="IT40"/>
      <c r="IU40"/>
      <c r="IV40"/>
    </row>
    <row r="41" spans="250:256">
      <c r="IP41"/>
      <c r="IQ41"/>
      <c r="IR41"/>
      <c r="IS41"/>
      <c r="IT41"/>
      <c r="IU41"/>
      <c r="IV41"/>
    </row>
    <row r="42" spans="250:256">
      <c r="IP42"/>
      <c r="IQ42"/>
      <c r="IR42"/>
      <c r="IS42"/>
      <c r="IT42"/>
      <c r="IU42"/>
      <c r="IV42"/>
    </row>
    <row r="43" spans="250:256">
      <c r="IP43"/>
      <c r="IQ43"/>
      <c r="IR43"/>
      <c r="IS43"/>
      <c r="IT43"/>
      <c r="IU43"/>
      <c r="IV43"/>
    </row>
    <row r="44" spans="250:256">
      <c r="IP44"/>
      <c r="IQ44"/>
      <c r="IR44"/>
      <c r="IS44"/>
      <c r="IT44"/>
      <c r="IU44"/>
      <c r="IV44"/>
    </row>
    <row r="45" spans="250:256">
      <c r="IP45"/>
      <c r="IQ45"/>
      <c r="IR45"/>
      <c r="IS45"/>
      <c r="IT45"/>
      <c r="IU45"/>
      <c r="IV45"/>
    </row>
    <row r="46" spans="250:256">
      <c r="IP46"/>
      <c r="IQ46"/>
      <c r="IR46"/>
      <c r="IS46"/>
      <c r="IT46"/>
      <c r="IU46"/>
      <c r="IV46"/>
    </row>
    <row r="47" spans="250:256">
      <c r="IP47"/>
      <c r="IQ47"/>
      <c r="IR47"/>
      <c r="IS47"/>
      <c r="IT47"/>
      <c r="IU47"/>
      <c r="IV47"/>
    </row>
    <row r="48" spans="250:256">
      <c r="IP48"/>
      <c r="IQ48"/>
      <c r="IR48"/>
      <c r="IS48"/>
      <c r="IT48"/>
      <c r="IU48"/>
      <c r="IV48"/>
    </row>
    <row r="49" spans="250:256">
      <c r="IP49"/>
      <c r="IQ49"/>
      <c r="IR49"/>
      <c r="IS49"/>
      <c r="IT49"/>
      <c r="IU49"/>
      <c r="IV49"/>
    </row>
    <row r="50" spans="250:256">
      <c r="IP50"/>
      <c r="IQ50"/>
      <c r="IR50"/>
      <c r="IS50"/>
      <c r="IT50"/>
      <c r="IU50"/>
      <c r="IV50"/>
    </row>
    <row r="51" spans="250:256">
      <c r="IP51"/>
      <c r="IQ51"/>
      <c r="IR51"/>
      <c r="IS51"/>
      <c r="IT51"/>
      <c r="IU51"/>
      <c r="IV51"/>
    </row>
    <row r="52" spans="250:256">
      <c r="IP52"/>
      <c r="IQ52"/>
      <c r="IR52"/>
      <c r="IS52"/>
      <c r="IT52"/>
      <c r="IU52"/>
      <c r="IV52"/>
    </row>
    <row r="53" spans="250:256">
      <c r="IP53"/>
      <c r="IQ53"/>
      <c r="IR53"/>
      <c r="IS53"/>
      <c r="IT53"/>
      <c r="IU53"/>
      <c r="IV53"/>
    </row>
    <row r="54" spans="250:256">
      <c r="IP54"/>
      <c r="IQ54"/>
      <c r="IR54"/>
      <c r="IS54"/>
      <c r="IT54"/>
      <c r="IU54"/>
      <c r="IV54"/>
    </row>
    <row r="55" spans="250:256">
      <c r="IP55"/>
      <c r="IQ55"/>
      <c r="IR55"/>
      <c r="IS55"/>
      <c r="IT55"/>
      <c r="IU55"/>
      <c r="IV55"/>
    </row>
    <row r="56" spans="250:256">
      <c r="IP56"/>
      <c r="IQ56"/>
      <c r="IR56"/>
      <c r="IS56"/>
      <c r="IT56"/>
      <c r="IU56"/>
      <c r="IV56"/>
    </row>
    <row r="57" spans="250:256">
      <c r="IP57"/>
      <c r="IQ57"/>
      <c r="IR57"/>
      <c r="IS57"/>
      <c r="IT57"/>
      <c r="IU57"/>
      <c r="IV57"/>
    </row>
    <row r="58" spans="250:256">
      <c r="IP58"/>
      <c r="IQ58"/>
      <c r="IR58"/>
      <c r="IS58"/>
      <c r="IT58"/>
      <c r="IU58"/>
      <c r="IV58"/>
    </row>
    <row r="59" spans="250:256">
      <c r="IP59"/>
      <c r="IQ59"/>
      <c r="IR59"/>
      <c r="IS59"/>
      <c r="IT59"/>
      <c r="IU59"/>
      <c r="IV59"/>
    </row>
    <row r="60" spans="250:256">
      <c r="IP60"/>
      <c r="IQ60"/>
      <c r="IR60"/>
      <c r="IS60"/>
      <c r="IT60"/>
      <c r="IU60"/>
      <c r="IV60"/>
    </row>
    <row r="61" spans="250:256">
      <c r="IP61"/>
      <c r="IQ61"/>
      <c r="IR61"/>
      <c r="IS61"/>
      <c r="IT61"/>
      <c r="IU61"/>
      <c r="IV61"/>
    </row>
    <row r="62" spans="250:256">
      <c r="IP62"/>
      <c r="IQ62"/>
      <c r="IR62"/>
      <c r="IS62"/>
      <c r="IT62"/>
      <c r="IU62"/>
      <c r="IV62"/>
    </row>
    <row r="63" spans="250:256">
      <c r="IP63"/>
      <c r="IQ63"/>
      <c r="IR63"/>
      <c r="IS63"/>
      <c r="IT63"/>
      <c r="IU63"/>
      <c r="IV63"/>
    </row>
    <row r="64" spans="250:256">
      <c r="IP64"/>
      <c r="IQ64"/>
      <c r="IR64"/>
      <c r="IS64"/>
      <c r="IT64"/>
      <c r="IU64"/>
      <c r="IV64"/>
    </row>
    <row r="65" spans="250:256">
      <c r="IP65"/>
      <c r="IQ65"/>
      <c r="IR65"/>
      <c r="IS65"/>
      <c r="IT65"/>
      <c r="IU65"/>
      <c r="IV65"/>
    </row>
    <row r="66" spans="250:256">
      <c r="IP66"/>
      <c r="IQ66"/>
      <c r="IR66"/>
      <c r="IS66"/>
      <c r="IT66"/>
      <c r="IU66"/>
      <c r="IV66"/>
    </row>
    <row r="67" spans="250:256">
      <c r="IP67"/>
      <c r="IQ67"/>
      <c r="IR67"/>
      <c r="IS67"/>
      <c r="IT67"/>
      <c r="IU67"/>
      <c r="IV67"/>
    </row>
    <row r="68" spans="250:256">
      <c r="IP68"/>
      <c r="IQ68"/>
      <c r="IR68"/>
      <c r="IS68"/>
      <c r="IT68"/>
      <c r="IU68"/>
      <c r="IV68"/>
    </row>
    <row r="69" spans="250:256">
      <c r="IP69"/>
      <c r="IQ69"/>
      <c r="IR69"/>
      <c r="IS69"/>
      <c r="IT69"/>
      <c r="IU69"/>
      <c r="IV69"/>
    </row>
    <row r="70" spans="250:256">
      <c r="IP70"/>
      <c r="IQ70"/>
      <c r="IR70"/>
      <c r="IS70"/>
      <c r="IT70"/>
      <c r="IU70"/>
      <c r="IV70"/>
    </row>
    <row r="71" spans="250:256">
      <c r="IP71"/>
      <c r="IQ71"/>
      <c r="IR71"/>
      <c r="IS71"/>
      <c r="IT71"/>
      <c r="IU71"/>
      <c r="IV71"/>
    </row>
    <row r="72" spans="250:256">
      <c r="IP72"/>
      <c r="IQ72"/>
      <c r="IR72"/>
      <c r="IS72"/>
      <c r="IT72"/>
      <c r="IU72"/>
      <c r="IV72"/>
    </row>
    <row r="73" spans="250:256">
      <c r="IP73"/>
      <c r="IQ73"/>
      <c r="IR73"/>
      <c r="IS73"/>
      <c r="IT73"/>
      <c r="IU73"/>
      <c r="IV73"/>
    </row>
    <row r="74" spans="250:256">
      <c r="IP74"/>
      <c r="IQ74"/>
      <c r="IR74"/>
      <c r="IS74"/>
      <c r="IT74"/>
      <c r="IU74"/>
      <c r="IV74"/>
    </row>
    <row r="75" spans="250:256">
      <c r="IP75"/>
      <c r="IQ75"/>
      <c r="IR75"/>
      <c r="IS75"/>
      <c r="IT75"/>
      <c r="IU75"/>
      <c r="IV75"/>
    </row>
    <row r="76" spans="250:256">
      <c r="IP76"/>
      <c r="IQ76"/>
      <c r="IR76"/>
      <c r="IS76"/>
      <c r="IT76"/>
      <c r="IU76"/>
      <c r="IV76"/>
    </row>
    <row r="77" spans="250:256">
      <c r="IP77"/>
      <c r="IQ77"/>
      <c r="IR77"/>
      <c r="IS77"/>
      <c r="IT77"/>
      <c r="IU77"/>
      <c r="IV77"/>
    </row>
    <row r="78" spans="250:256">
      <c r="IP78"/>
      <c r="IQ78"/>
      <c r="IR78"/>
      <c r="IS78"/>
      <c r="IT78"/>
      <c r="IU78"/>
      <c r="IV78"/>
    </row>
    <row r="79" spans="250:256">
      <c r="IP79"/>
      <c r="IQ79"/>
      <c r="IR79"/>
      <c r="IS79"/>
      <c r="IT79"/>
      <c r="IU79"/>
      <c r="IV79"/>
    </row>
    <row r="80" spans="250:256">
      <c r="IP80"/>
      <c r="IQ80"/>
      <c r="IR80"/>
      <c r="IS80"/>
      <c r="IT80"/>
      <c r="IU80"/>
      <c r="IV80"/>
    </row>
    <row r="81" spans="250:256">
      <c r="IP81"/>
      <c r="IQ81"/>
      <c r="IR81"/>
      <c r="IS81"/>
      <c r="IT81"/>
      <c r="IU81"/>
      <c r="IV81"/>
    </row>
    <row r="82" spans="250:256">
      <c r="IP82"/>
      <c r="IQ82"/>
      <c r="IR82"/>
      <c r="IS82"/>
      <c r="IT82"/>
      <c r="IU82"/>
      <c r="IV82"/>
    </row>
    <row r="83" spans="250:256">
      <c r="IP83"/>
      <c r="IQ83"/>
      <c r="IR83"/>
      <c r="IS83"/>
      <c r="IT83"/>
      <c r="IU83"/>
      <c r="IV83"/>
    </row>
    <row r="84" spans="250:256">
      <c r="IP84"/>
      <c r="IQ84"/>
      <c r="IR84"/>
      <c r="IS84"/>
      <c r="IT84"/>
      <c r="IU84"/>
      <c r="IV84"/>
    </row>
    <row r="85" spans="250:256">
      <c r="IP85"/>
      <c r="IQ85"/>
      <c r="IR85"/>
      <c r="IS85"/>
      <c r="IT85"/>
      <c r="IU85"/>
      <c r="IV85"/>
    </row>
    <row r="86" spans="250:256">
      <c r="IP86"/>
      <c r="IQ86"/>
      <c r="IR86"/>
      <c r="IS86"/>
      <c r="IT86"/>
      <c r="IU86"/>
      <c r="IV86"/>
    </row>
    <row r="87" spans="250:256">
      <c r="IP87"/>
      <c r="IQ87"/>
      <c r="IR87"/>
      <c r="IS87"/>
      <c r="IT87"/>
      <c r="IU87"/>
      <c r="IV87"/>
    </row>
    <row r="88" spans="250:256">
      <c r="IP88"/>
      <c r="IQ88"/>
      <c r="IR88"/>
      <c r="IS88"/>
      <c r="IT88"/>
      <c r="IU88"/>
      <c r="IV88"/>
    </row>
    <row r="89" spans="250:256">
      <c r="IP89"/>
      <c r="IQ89"/>
      <c r="IR89"/>
      <c r="IS89"/>
      <c r="IT89"/>
      <c r="IU89"/>
      <c r="IV89"/>
    </row>
    <row r="90" spans="250:256">
      <c r="IP90"/>
      <c r="IQ90"/>
      <c r="IR90"/>
      <c r="IS90"/>
      <c r="IT90"/>
      <c r="IU90"/>
      <c r="IV90"/>
    </row>
    <row r="91" spans="250:256">
      <c r="IP91"/>
      <c r="IQ91"/>
      <c r="IR91"/>
      <c r="IS91"/>
      <c r="IT91"/>
      <c r="IU91"/>
      <c r="IV91"/>
    </row>
    <row r="92" spans="250:256">
      <c r="IP92"/>
      <c r="IQ92"/>
      <c r="IR92"/>
      <c r="IS92"/>
      <c r="IT92"/>
      <c r="IU92"/>
      <c r="IV92"/>
    </row>
    <row r="93" spans="250:256">
      <c r="IP93"/>
      <c r="IQ93"/>
      <c r="IR93"/>
      <c r="IS93"/>
      <c r="IT93"/>
      <c r="IU93"/>
      <c r="IV93"/>
    </row>
    <row r="94" spans="250:256">
      <c r="IP94"/>
      <c r="IQ94"/>
      <c r="IR94"/>
      <c r="IS94"/>
      <c r="IT94"/>
      <c r="IU94"/>
      <c r="IV94"/>
    </row>
    <row r="95" spans="250:256">
      <c r="IP95"/>
      <c r="IQ95"/>
      <c r="IR95"/>
      <c r="IS95"/>
      <c r="IT95"/>
      <c r="IU95"/>
      <c r="IV95"/>
    </row>
    <row r="96" spans="250:256">
      <c r="IP96"/>
      <c r="IQ96"/>
      <c r="IR96"/>
      <c r="IS96"/>
      <c r="IT96"/>
      <c r="IU96"/>
      <c r="IV96"/>
    </row>
    <row r="97" spans="250:256">
      <c r="IP97"/>
      <c r="IQ97"/>
      <c r="IR97"/>
      <c r="IS97"/>
      <c r="IT97"/>
      <c r="IU97"/>
      <c r="IV97"/>
    </row>
    <row r="98" spans="250:256">
      <c r="IP98"/>
      <c r="IQ98"/>
      <c r="IR98"/>
      <c r="IS98"/>
      <c r="IT98"/>
      <c r="IU98"/>
      <c r="IV98"/>
    </row>
    <row r="99" spans="250:256">
      <c r="IP99"/>
      <c r="IQ99"/>
      <c r="IR99"/>
      <c r="IS99"/>
      <c r="IT99"/>
      <c r="IU99"/>
      <c r="IV99"/>
    </row>
    <row r="100" spans="250:256">
      <c r="IP100"/>
      <c r="IQ100"/>
      <c r="IR100"/>
      <c r="IS100"/>
      <c r="IT100"/>
      <c r="IU100"/>
      <c r="IV100"/>
    </row>
    <row r="101" spans="250:256">
      <c r="IP101"/>
      <c r="IQ101"/>
      <c r="IR101"/>
      <c r="IS101"/>
      <c r="IT101"/>
      <c r="IU101"/>
      <c r="IV101"/>
    </row>
    <row r="102" spans="250:256">
      <c r="IP102"/>
      <c r="IQ102"/>
      <c r="IR102"/>
      <c r="IS102"/>
      <c r="IT102"/>
      <c r="IU102"/>
      <c r="IV102"/>
    </row>
    <row r="103" spans="250:256">
      <c r="IP103"/>
      <c r="IQ103"/>
      <c r="IR103"/>
      <c r="IS103"/>
      <c r="IT103"/>
      <c r="IU103"/>
      <c r="IV103"/>
    </row>
    <row r="104" spans="250:256">
      <c r="IP104"/>
      <c r="IQ104"/>
      <c r="IR104"/>
      <c r="IS104"/>
      <c r="IT104"/>
      <c r="IU104"/>
      <c r="IV104"/>
    </row>
    <row r="105" spans="250:256">
      <c r="IP105"/>
      <c r="IQ105"/>
      <c r="IR105"/>
      <c r="IS105"/>
      <c r="IT105"/>
      <c r="IU105"/>
      <c r="IV105"/>
    </row>
    <row r="106" spans="250:256">
      <c r="IP106"/>
      <c r="IQ106"/>
      <c r="IR106"/>
      <c r="IS106"/>
      <c r="IT106"/>
      <c r="IU106"/>
      <c r="IV106"/>
    </row>
    <row r="107" spans="250:256">
      <c r="IP107"/>
      <c r="IQ107"/>
      <c r="IR107"/>
      <c r="IS107"/>
      <c r="IT107"/>
      <c r="IU107"/>
      <c r="IV107"/>
    </row>
    <row r="108" spans="250:256">
      <c r="IP108"/>
      <c r="IQ108"/>
      <c r="IR108"/>
      <c r="IS108"/>
      <c r="IT108"/>
      <c r="IU108"/>
      <c r="IV108"/>
    </row>
    <row r="109" spans="250:256">
      <c r="IP109"/>
      <c r="IQ109"/>
      <c r="IR109"/>
      <c r="IS109"/>
      <c r="IT109"/>
      <c r="IU109"/>
      <c r="IV109"/>
    </row>
    <row r="110" spans="250:256">
      <c r="IP110"/>
      <c r="IQ110"/>
      <c r="IR110"/>
      <c r="IS110"/>
      <c r="IT110"/>
      <c r="IU110"/>
      <c r="IV110"/>
    </row>
    <row r="111" spans="250:256">
      <c r="IP111"/>
      <c r="IQ111"/>
      <c r="IR111"/>
      <c r="IS111"/>
      <c r="IT111"/>
      <c r="IU111"/>
      <c r="IV111"/>
    </row>
    <row r="112" spans="250:256">
      <c r="IP112"/>
      <c r="IQ112"/>
      <c r="IR112"/>
      <c r="IS112"/>
      <c r="IT112"/>
      <c r="IU112"/>
      <c r="IV112"/>
    </row>
    <row r="113" spans="250:256">
      <c r="IP113"/>
      <c r="IQ113"/>
      <c r="IR113"/>
      <c r="IS113"/>
      <c r="IT113"/>
      <c r="IU113"/>
      <c r="IV113"/>
    </row>
    <row r="114" spans="250:256">
      <c r="IP114"/>
      <c r="IQ114"/>
      <c r="IR114"/>
      <c r="IS114"/>
      <c r="IT114"/>
      <c r="IU114"/>
      <c r="IV114"/>
    </row>
    <row r="115" spans="250:256">
      <c r="IP115"/>
      <c r="IQ115"/>
      <c r="IR115"/>
      <c r="IS115"/>
      <c r="IT115"/>
      <c r="IU115"/>
      <c r="IV115"/>
    </row>
    <row r="116" spans="250:256">
      <c r="IP116"/>
      <c r="IQ116"/>
      <c r="IR116"/>
      <c r="IS116"/>
      <c r="IT116"/>
      <c r="IU116"/>
      <c r="IV116"/>
    </row>
    <row r="117" spans="250:256">
      <c r="IP117"/>
      <c r="IQ117"/>
      <c r="IR117"/>
      <c r="IS117"/>
      <c r="IT117"/>
      <c r="IU117"/>
      <c r="IV117"/>
    </row>
    <row r="118" spans="250:256">
      <c r="IP118"/>
      <c r="IQ118"/>
      <c r="IR118"/>
      <c r="IS118"/>
      <c r="IT118"/>
      <c r="IU118"/>
      <c r="IV118"/>
    </row>
    <row r="119" spans="250:256">
      <c r="IP119"/>
      <c r="IQ119"/>
      <c r="IR119"/>
      <c r="IS119"/>
      <c r="IT119"/>
      <c r="IU119"/>
      <c r="IV119"/>
    </row>
    <row r="120" spans="250:256">
      <c r="IP120"/>
      <c r="IQ120"/>
      <c r="IR120"/>
      <c r="IS120"/>
      <c r="IT120"/>
      <c r="IU120"/>
      <c r="IV120"/>
    </row>
    <row r="121" spans="250:256">
      <c r="IP121"/>
      <c r="IQ121"/>
      <c r="IR121"/>
      <c r="IS121"/>
      <c r="IT121"/>
      <c r="IU121"/>
      <c r="IV121"/>
    </row>
    <row r="122" spans="250:256">
      <c r="IP122"/>
      <c r="IQ122"/>
      <c r="IR122"/>
      <c r="IS122"/>
      <c r="IT122"/>
      <c r="IU122"/>
      <c r="IV122"/>
    </row>
    <row r="123" spans="250:256">
      <c r="IP123"/>
      <c r="IQ123"/>
      <c r="IR123"/>
      <c r="IS123"/>
      <c r="IT123"/>
      <c r="IU123"/>
      <c r="IV123"/>
    </row>
    <row r="124" spans="250:256">
      <c r="IP124"/>
      <c r="IQ124"/>
      <c r="IR124"/>
      <c r="IS124"/>
      <c r="IT124"/>
      <c r="IU124"/>
      <c r="IV124"/>
    </row>
    <row r="125" spans="250:256">
      <c r="IP125"/>
      <c r="IQ125"/>
      <c r="IR125"/>
      <c r="IS125"/>
      <c r="IT125"/>
      <c r="IU125"/>
      <c r="IV125"/>
    </row>
    <row r="126" spans="250:256">
      <c r="IP126"/>
      <c r="IQ126"/>
      <c r="IR126"/>
      <c r="IS126"/>
      <c r="IT126"/>
      <c r="IU126"/>
      <c r="IV126"/>
    </row>
    <row r="127" spans="250:256">
      <c r="IP127"/>
      <c r="IQ127"/>
      <c r="IR127"/>
      <c r="IS127"/>
      <c r="IT127"/>
      <c r="IU127"/>
      <c r="IV127"/>
    </row>
    <row r="128" spans="250:256">
      <c r="IP128"/>
      <c r="IQ128"/>
      <c r="IR128"/>
      <c r="IS128"/>
      <c r="IT128"/>
      <c r="IU128"/>
      <c r="IV128"/>
    </row>
    <row r="129" spans="250:256">
      <c r="IP129"/>
      <c r="IQ129"/>
      <c r="IR129"/>
      <c r="IS129"/>
      <c r="IT129"/>
      <c r="IU129"/>
      <c r="IV129"/>
    </row>
    <row r="130" spans="250:256">
      <c r="IP130"/>
      <c r="IQ130"/>
      <c r="IR130"/>
      <c r="IS130"/>
      <c r="IT130"/>
      <c r="IU130"/>
      <c r="IV130"/>
    </row>
    <row r="131" spans="250:256">
      <c r="IP131"/>
      <c r="IQ131"/>
      <c r="IR131"/>
      <c r="IS131"/>
      <c r="IT131"/>
      <c r="IU131"/>
      <c r="IV131"/>
    </row>
    <row r="132" spans="250:256">
      <c r="IP132"/>
      <c r="IQ132"/>
      <c r="IR132"/>
      <c r="IS132"/>
      <c r="IT132"/>
      <c r="IU132"/>
      <c r="IV132"/>
    </row>
    <row r="133" spans="250:256">
      <c r="IP133"/>
      <c r="IQ133"/>
      <c r="IR133"/>
      <c r="IS133"/>
      <c r="IT133"/>
      <c r="IU133"/>
      <c r="IV133"/>
    </row>
    <row r="134" spans="250:256">
      <c r="IP134"/>
      <c r="IQ134"/>
      <c r="IR134"/>
      <c r="IS134"/>
      <c r="IT134"/>
      <c r="IU134"/>
      <c r="IV134"/>
    </row>
    <row r="135" spans="250:256">
      <c r="IP135"/>
      <c r="IQ135"/>
      <c r="IR135"/>
      <c r="IS135"/>
      <c r="IT135"/>
      <c r="IU135"/>
      <c r="IV135"/>
    </row>
    <row r="136" spans="250:256">
      <c r="IP136"/>
      <c r="IQ136"/>
      <c r="IR136"/>
      <c r="IS136"/>
      <c r="IT136"/>
      <c r="IU136"/>
      <c r="IV136"/>
    </row>
    <row r="137" spans="250:256">
      <c r="IP137"/>
      <c r="IQ137"/>
      <c r="IR137"/>
      <c r="IS137"/>
      <c r="IT137"/>
      <c r="IU137"/>
      <c r="IV137"/>
    </row>
    <row r="138" spans="250:256">
      <c r="IP138"/>
      <c r="IQ138"/>
      <c r="IR138"/>
      <c r="IS138"/>
      <c r="IT138"/>
      <c r="IU138"/>
      <c r="IV138"/>
    </row>
    <row r="139" spans="250:256">
      <c r="IP139"/>
      <c r="IQ139"/>
      <c r="IR139"/>
      <c r="IS139"/>
      <c r="IT139"/>
      <c r="IU139"/>
      <c r="IV139"/>
    </row>
    <row r="140" spans="250:256">
      <c r="IP140"/>
      <c r="IQ140"/>
      <c r="IR140"/>
      <c r="IS140"/>
      <c r="IT140"/>
      <c r="IU140"/>
      <c r="IV140"/>
    </row>
    <row r="141" spans="250:256">
      <c r="IP141"/>
      <c r="IQ141"/>
      <c r="IR141"/>
      <c r="IS141"/>
      <c r="IT141"/>
      <c r="IU141"/>
      <c r="IV141"/>
    </row>
    <row r="142" spans="250:256">
      <c r="IP142"/>
      <c r="IQ142"/>
      <c r="IR142"/>
      <c r="IS142"/>
      <c r="IT142"/>
      <c r="IU142"/>
      <c r="IV142"/>
    </row>
    <row r="143" spans="250:256">
      <c r="IP143"/>
      <c r="IQ143"/>
      <c r="IR143"/>
      <c r="IS143"/>
      <c r="IT143"/>
      <c r="IU143"/>
      <c r="IV143"/>
    </row>
    <row r="144" spans="250:256">
      <c r="IP144"/>
      <c r="IQ144"/>
      <c r="IR144"/>
      <c r="IS144"/>
      <c r="IT144"/>
      <c r="IU144"/>
      <c r="IV144"/>
    </row>
    <row r="145" spans="250:256">
      <c r="IP145"/>
      <c r="IQ145"/>
      <c r="IR145"/>
      <c r="IS145"/>
      <c r="IT145"/>
      <c r="IU145"/>
      <c r="IV145"/>
    </row>
    <row r="146" spans="250:256">
      <c r="IP146"/>
      <c r="IQ146"/>
      <c r="IR146"/>
      <c r="IS146"/>
      <c r="IT146"/>
      <c r="IU146"/>
      <c r="IV146"/>
    </row>
    <row r="147" spans="250:256">
      <c r="IP147"/>
      <c r="IQ147"/>
      <c r="IR147"/>
      <c r="IS147"/>
      <c r="IT147"/>
      <c r="IU147"/>
      <c r="IV147"/>
    </row>
    <row r="148" spans="250:256">
      <c r="IP148"/>
      <c r="IQ148"/>
      <c r="IR148"/>
      <c r="IS148"/>
      <c r="IT148"/>
      <c r="IU148"/>
      <c r="IV148"/>
    </row>
    <row r="149" spans="250:256">
      <c r="IP149"/>
      <c r="IQ149"/>
      <c r="IR149"/>
      <c r="IS149"/>
      <c r="IT149"/>
      <c r="IU149"/>
      <c r="IV149"/>
    </row>
    <row r="150" spans="250:256">
      <c r="IP150"/>
      <c r="IQ150"/>
      <c r="IR150"/>
      <c r="IS150"/>
      <c r="IT150"/>
      <c r="IU150"/>
      <c r="IV150"/>
    </row>
    <row r="151" spans="250:256">
      <c r="IP151"/>
      <c r="IQ151"/>
      <c r="IR151"/>
      <c r="IS151"/>
      <c r="IT151"/>
      <c r="IU151"/>
      <c r="IV151"/>
    </row>
    <row r="152" spans="250:256">
      <c r="IP152"/>
      <c r="IQ152"/>
      <c r="IR152"/>
      <c r="IS152"/>
      <c r="IT152"/>
      <c r="IU152"/>
      <c r="IV152"/>
    </row>
    <row r="153" spans="250:256">
      <c r="IP153"/>
      <c r="IQ153"/>
      <c r="IR153"/>
      <c r="IS153"/>
      <c r="IT153"/>
      <c r="IU153"/>
      <c r="IV153"/>
    </row>
    <row r="154" spans="250:256">
      <c r="IP154"/>
      <c r="IQ154"/>
      <c r="IR154"/>
      <c r="IS154"/>
      <c r="IT154"/>
      <c r="IU154"/>
      <c r="IV154"/>
    </row>
    <row r="155" spans="250:256">
      <c r="IP155"/>
      <c r="IQ155"/>
      <c r="IR155"/>
      <c r="IS155"/>
      <c r="IT155"/>
      <c r="IU155"/>
      <c r="IV155"/>
    </row>
    <row r="156" spans="250:256">
      <c r="IP156"/>
      <c r="IQ156"/>
      <c r="IR156"/>
      <c r="IS156"/>
      <c r="IT156"/>
      <c r="IU156"/>
      <c r="IV156"/>
    </row>
    <row r="157" spans="250:256">
      <c r="IP157"/>
      <c r="IQ157"/>
      <c r="IR157"/>
      <c r="IS157"/>
      <c r="IT157"/>
      <c r="IU157"/>
      <c r="IV157"/>
    </row>
    <row r="158" spans="250:256">
      <c r="IP158"/>
      <c r="IQ158"/>
      <c r="IR158"/>
      <c r="IS158"/>
      <c r="IT158"/>
      <c r="IU158"/>
      <c r="IV158"/>
    </row>
    <row r="159" spans="250:256">
      <c r="IP159"/>
      <c r="IQ159"/>
      <c r="IR159"/>
      <c r="IS159"/>
      <c r="IT159"/>
      <c r="IU159"/>
      <c r="IV159"/>
    </row>
    <row r="160" spans="250:256">
      <c r="IP160"/>
      <c r="IQ160"/>
      <c r="IR160"/>
      <c r="IS160"/>
      <c r="IT160"/>
      <c r="IU160"/>
      <c r="IV160"/>
    </row>
    <row r="161" spans="250:256">
      <c r="IP161"/>
      <c r="IQ161"/>
      <c r="IR161"/>
      <c r="IS161"/>
      <c r="IT161"/>
      <c r="IU161"/>
      <c r="IV161"/>
    </row>
    <row r="162" spans="250:256">
      <c r="IP162"/>
      <c r="IQ162"/>
      <c r="IR162"/>
      <c r="IS162"/>
      <c r="IT162"/>
      <c r="IU162"/>
      <c r="IV162"/>
    </row>
    <row r="163" spans="250:256">
      <c r="IP163"/>
      <c r="IQ163"/>
      <c r="IR163"/>
      <c r="IS163"/>
      <c r="IT163"/>
      <c r="IU163"/>
      <c r="IV163"/>
    </row>
    <row r="164" spans="250:256">
      <c r="IP164"/>
      <c r="IQ164"/>
      <c r="IR164"/>
      <c r="IS164"/>
      <c r="IT164"/>
      <c r="IU164"/>
      <c r="IV164"/>
    </row>
    <row r="165" spans="250:256">
      <c r="IP165"/>
      <c r="IQ165"/>
      <c r="IR165"/>
      <c r="IS165"/>
      <c r="IT165"/>
      <c r="IU165"/>
      <c r="IV165"/>
    </row>
    <row r="166" spans="250:256">
      <c r="IP166"/>
      <c r="IQ166"/>
      <c r="IR166"/>
      <c r="IS166"/>
      <c r="IT166"/>
      <c r="IU166"/>
      <c r="IV166"/>
    </row>
    <row r="167" spans="250:256">
      <c r="IP167"/>
      <c r="IQ167"/>
      <c r="IR167"/>
      <c r="IS167"/>
      <c r="IT167"/>
      <c r="IU167"/>
      <c r="IV167"/>
    </row>
    <row r="168" spans="250:256">
      <c r="IP168"/>
      <c r="IQ168"/>
      <c r="IR168"/>
      <c r="IS168"/>
      <c r="IT168"/>
      <c r="IU168"/>
      <c r="IV168"/>
    </row>
    <row r="169" spans="250:256">
      <c r="IP169"/>
      <c r="IQ169"/>
      <c r="IR169"/>
      <c r="IS169"/>
      <c r="IT169"/>
      <c r="IU169"/>
      <c r="IV169"/>
    </row>
    <row r="170" spans="250:256">
      <c r="IP170"/>
      <c r="IQ170"/>
      <c r="IR170"/>
      <c r="IS170"/>
      <c r="IT170"/>
      <c r="IU170"/>
      <c r="IV170"/>
    </row>
    <row r="171" spans="250:256">
      <c r="IP171"/>
      <c r="IQ171"/>
      <c r="IR171"/>
      <c r="IS171"/>
      <c r="IT171"/>
      <c r="IU171"/>
      <c r="IV171"/>
    </row>
    <row r="172" spans="250:256">
      <c r="IP172"/>
      <c r="IQ172"/>
      <c r="IR172"/>
      <c r="IS172"/>
      <c r="IT172"/>
      <c r="IU172"/>
      <c r="IV172"/>
    </row>
    <row r="173" spans="250:256">
      <c r="IP173"/>
      <c r="IQ173"/>
      <c r="IR173"/>
      <c r="IS173"/>
      <c r="IT173"/>
      <c r="IU173"/>
      <c r="IV173"/>
    </row>
    <row r="174" spans="250:256">
      <c r="IP174"/>
      <c r="IQ174"/>
      <c r="IR174"/>
      <c r="IS174"/>
      <c r="IT174"/>
      <c r="IU174"/>
      <c r="IV174"/>
    </row>
    <row r="175" spans="250:256">
      <c r="IP175"/>
      <c r="IQ175"/>
      <c r="IR175"/>
      <c r="IS175"/>
      <c r="IT175"/>
      <c r="IU175"/>
      <c r="IV175"/>
    </row>
    <row r="176" spans="250:256">
      <c r="IP176"/>
      <c r="IQ176"/>
      <c r="IR176"/>
      <c r="IS176"/>
      <c r="IT176"/>
      <c r="IU176"/>
      <c r="IV176"/>
    </row>
    <row r="177" spans="250:256">
      <c r="IP177"/>
      <c r="IQ177"/>
      <c r="IR177"/>
      <c r="IS177"/>
      <c r="IT177"/>
      <c r="IU177"/>
      <c r="IV177"/>
    </row>
    <row r="178" spans="250:256">
      <c r="IP178"/>
      <c r="IQ178"/>
      <c r="IR178"/>
      <c r="IS178"/>
      <c r="IT178"/>
      <c r="IU178"/>
      <c r="IV178"/>
    </row>
    <row r="179" spans="250:256">
      <c r="IP179"/>
      <c r="IQ179"/>
      <c r="IR179"/>
      <c r="IS179"/>
      <c r="IT179"/>
      <c r="IU179"/>
      <c r="IV179"/>
    </row>
    <row r="180" spans="250:256">
      <c r="IP180"/>
      <c r="IQ180"/>
      <c r="IR180"/>
      <c r="IS180"/>
      <c r="IT180"/>
      <c r="IU180"/>
      <c r="IV180"/>
    </row>
    <row r="181" spans="250:256">
      <c r="IP181"/>
      <c r="IQ181"/>
      <c r="IR181"/>
      <c r="IS181"/>
      <c r="IT181"/>
      <c r="IU181"/>
      <c r="IV181"/>
    </row>
    <row r="182" spans="250:256">
      <c r="IP182"/>
      <c r="IQ182"/>
      <c r="IR182"/>
      <c r="IS182"/>
      <c r="IT182"/>
      <c r="IU182"/>
      <c r="IV182"/>
    </row>
    <row r="183" spans="250:256">
      <c r="IP183"/>
      <c r="IQ183"/>
      <c r="IR183"/>
      <c r="IS183"/>
      <c r="IT183"/>
      <c r="IU183"/>
      <c r="IV183"/>
    </row>
    <row r="184" spans="250:256">
      <c r="IP184"/>
      <c r="IQ184"/>
      <c r="IR184"/>
      <c r="IS184"/>
      <c r="IT184"/>
      <c r="IU184"/>
      <c r="IV184"/>
    </row>
    <row r="185" spans="250:256">
      <c r="IP185"/>
      <c r="IQ185"/>
      <c r="IR185"/>
      <c r="IS185"/>
      <c r="IT185"/>
      <c r="IU185"/>
      <c r="IV185"/>
    </row>
    <row r="186" spans="250:256">
      <c r="IP186"/>
      <c r="IQ186"/>
      <c r="IR186"/>
      <c r="IS186"/>
      <c r="IT186"/>
      <c r="IU186"/>
      <c r="IV186"/>
    </row>
    <row r="187" spans="250:256">
      <c r="IP187"/>
      <c r="IQ187"/>
      <c r="IR187"/>
      <c r="IS187"/>
      <c r="IT187"/>
      <c r="IU187"/>
      <c r="IV187"/>
    </row>
    <row r="188" spans="250:256">
      <c r="IP188"/>
      <c r="IQ188"/>
      <c r="IR188"/>
      <c r="IS188"/>
      <c r="IT188"/>
      <c r="IU188"/>
      <c r="IV188"/>
    </row>
    <row r="189" spans="250:256">
      <c r="IP189"/>
      <c r="IQ189"/>
      <c r="IR189"/>
      <c r="IS189"/>
      <c r="IT189"/>
      <c r="IU189"/>
      <c r="IV189"/>
    </row>
    <row r="190" spans="250:256">
      <c r="IP190"/>
      <c r="IQ190"/>
      <c r="IR190"/>
      <c r="IS190"/>
      <c r="IT190"/>
      <c r="IU190"/>
      <c r="IV190"/>
    </row>
    <row r="191" spans="250:256">
      <c r="IP191"/>
      <c r="IQ191"/>
      <c r="IR191"/>
      <c r="IS191"/>
      <c r="IT191"/>
      <c r="IU191"/>
      <c r="IV191"/>
    </row>
    <row r="192" spans="250:256">
      <c r="IP192"/>
      <c r="IQ192"/>
      <c r="IR192"/>
      <c r="IS192"/>
      <c r="IT192"/>
      <c r="IU192"/>
      <c r="IV192"/>
    </row>
    <row r="193" spans="250:256">
      <c r="IP193"/>
      <c r="IQ193"/>
      <c r="IR193"/>
      <c r="IS193"/>
      <c r="IT193"/>
      <c r="IU193"/>
      <c r="IV193"/>
    </row>
    <row r="194" spans="250:256">
      <c r="IP194"/>
      <c r="IQ194"/>
      <c r="IR194"/>
      <c r="IS194"/>
      <c r="IT194"/>
      <c r="IU194"/>
      <c r="IV194"/>
    </row>
    <row r="195" spans="250:256">
      <c r="IP195"/>
      <c r="IQ195"/>
      <c r="IR195"/>
      <c r="IS195"/>
      <c r="IT195"/>
      <c r="IU195"/>
      <c r="IV195"/>
    </row>
    <row r="196" spans="250:256">
      <c r="IP196"/>
      <c r="IQ196"/>
      <c r="IR196"/>
      <c r="IS196"/>
      <c r="IT196"/>
      <c r="IU196"/>
      <c r="IV196"/>
    </row>
    <row r="197" spans="250:256">
      <c r="IP197"/>
      <c r="IQ197"/>
      <c r="IR197"/>
      <c r="IS197"/>
      <c r="IT197"/>
      <c r="IU197"/>
      <c r="IV197"/>
    </row>
    <row r="198" spans="250:256">
      <c r="IP198"/>
      <c r="IQ198"/>
      <c r="IR198"/>
      <c r="IS198"/>
      <c r="IT198"/>
      <c r="IU198"/>
      <c r="IV198"/>
    </row>
    <row r="199" spans="250:256">
      <c r="IP199"/>
      <c r="IQ199"/>
      <c r="IR199"/>
      <c r="IS199"/>
      <c r="IT199"/>
      <c r="IU199"/>
      <c r="IV199"/>
    </row>
    <row r="200" spans="250:256">
      <c r="IP200"/>
      <c r="IQ200"/>
      <c r="IR200"/>
      <c r="IS200"/>
      <c r="IT200"/>
      <c r="IU200"/>
      <c r="IV200"/>
    </row>
    <row r="201" spans="250:256">
      <c r="IP201"/>
      <c r="IQ201"/>
      <c r="IR201"/>
      <c r="IS201"/>
      <c r="IT201"/>
      <c r="IU201"/>
      <c r="IV201"/>
    </row>
    <row r="202" spans="250:256">
      <c r="IP202"/>
      <c r="IQ202"/>
      <c r="IR202"/>
      <c r="IS202"/>
      <c r="IT202"/>
      <c r="IU202"/>
      <c r="IV202"/>
    </row>
    <row r="203" spans="250:256">
      <c r="IP203"/>
      <c r="IQ203"/>
      <c r="IR203"/>
      <c r="IS203"/>
      <c r="IT203"/>
      <c r="IU203"/>
      <c r="IV203"/>
    </row>
    <row r="204" spans="250:256">
      <c r="IP204"/>
      <c r="IQ204"/>
      <c r="IR204"/>
      <c r="IS204"/>
      <c r="IT204"/>
      <c r="IU204"/>
      <c r="IV204"/>
    </row>
    <row r="205" spans="250:256">
      <c r="IP205"/>
      <c r="IQ205"/>
      <c r="IR205"/>
      <c r="IS205"/>
      <c r="IT205"/>
      <c r="IU205"/>
      <c r="IV205"/>
    </row>
    <row r="206" spans="250:256">
      <c r="IP206"/>
      <c r="IQ206"/>
      <c r="IR206"/>
      <c r="IS206"/>
      <c r="IT206"/>
      <c r="IU206"/>
      <c r="IV206"/>
    </row>
    <row r="207" spans="250:256">
      <c r="IP207"/>
      <c r="IQ207"/>
      <c r="IR207"/>
      <c r="IS207"/>
      <c r="IT207"/>
      <c r="IU207"/>
      <c r="IV207"/>
    </row>
    <row r="208" spans="250:256">
      <c r="IP208"/>
      <c r="IQ208"/>
      <c r="IR208"/>
      <c r="IS208"/>
      <c r="IT208"/>
      <c r="IU208"/>
      <c r="IV208"/>
    </row>
    <row r="209" spans="250:256">
      <c r="IP209"/>
      <c r="IQ209"/>
      <c r="IR209"/>
      <c r="IS209"/>
      <c r="IT209"/>
      <c r="IU209"/>
      <c r="IV209"/>
    </row>
    <row r="210" spans="250:256">
      <c r="IP210"/>
      <c r="IQ210"/>
      <c r="IR210"/>
      <c r="IS210"/>
      <c r="IT210"/>
      <c r="IU210"/>
      <c r="IV210"/>
    </row>
    <row r="211" spans="250:256">
      <c r="IP211"/>
      <c r="IQ211"/>
      <c r="IR211"/>
      <c r="IS211"/>
      <c r="IT211"/>
      <c r="IU211"/>
      <c r="IV211"/>
    </row>
    <row r="212" spans="250:256">
      <c r="IP212"/>
      <c r="IQ212"/>
      <c r="IR212"/>
      <c r="IS212"/>
      <c r="IT212"/>
      <c r="IU212"/>
      <c r="IV212"/>
    </row>
    <row r="213" spans="250:256">
      <c r="IP213"/>
      <c r="IQ213"/>
      <c r="IR213"/>
      <c r="IS213"/>
      <c r="IT213"/>
      <c r="IU213"/>
      <c r="IV213"/>
    </row>
    <row r="214" spans="250:256">
      <c r="IP214"/>
      <c r="IQ214"/>
      <c r="IR214"/>
      <c r="IS214"/>
      <c r="IT214"/>
      <c r="IU214"/>
      <c r="IV214"/>
    </row>
    <row r="215" spans="250:256">
      <c r="IP215"/>
      <c r="IQ215"/>
      <c r="IR215"/>
      <c r="IS215"/>
      <c r="IT215"/>
      <c r="IU215"/>
      <c r="IV215"/>
    </row>
    <row r="216" spans="250:256">
      <c r="IP216"/>
      <c r="IQ216"/>
      <c r="IR216"/>
      <c r="IS216"/>
      <c r="IT216"/>
      <c r="IU216"/>
      <c r="IV216"/>
    </row>
    <row r="217" spans="250:256">
      <c r="IP217"/>
      <c r="IQ217"/>
      <c r="IR217"/>
      <c r="IS217"/>
      <c r="IT217"/>
      <c r="IU217"/>
      <c r="IV217"/>
    </row>
    <row r="218" spans="250:256">
      <c r="IP218"/>
      <c r="IQ218"/>
      <c r="IR218"/>
      <c r="IS218"/>
      <c r="IT218"/>
      <c r="IU218"/>
      <c r="IV218"/>
    </row>
    <row r="219" spans="250:256">
      <c r="IP219"/>
      <c r="IQ219"/>
      <c r="IR219"/>
      <c r="IS219"/>
      <c r="IT219"/>
      <c r="IU219"/>
      <c r="IV219"/>
    </row>
    <row r="220" spans="250:256">
      <c r="IP220"/>
      <c r="IQ220"/>
      <c r="IR220"/>
      <c r="IS220"/>
      <c r="IT220"/>
      <c r="IU220"/>
      <c r="IV220"/>
    </row>
    <row r="221" spans="250:256">
      <c r="IP221"/>
      <c r="IQ221"/>
      <c r="IR221"/>
      <c r="IS221"/>
      <c r="IT221"/>
      <c r="IU221"/>
      <c r="IV221"/>
    </row>
    <row r="222" spans="250:256">
      <c r="IP222"/>
      <c r="IQ222"/>
      <c r="IR222"/>
      <c r="IS222"/>
      <c r="IT222"/>
      <c r="IU222"/>
      <c r="IV222"/>
    </row>
    <row r="223" spans="250:256">
      <c r="IP223"/>
      <c r="IQ223"/>
      <c r="IR223"/>
      <c r="IS223"/>
      <c r="IT223"/>
      <c r="IU223"/>
      <c r="IV223"/>
    </row>
    <row r="224" spans="250:256">
      <c r="IP224"/>
      <c r="IQ224"/>
      <c r="IR224"/>
      <c r="IS224"/>
      <c r="IT224"/>
      <c r="IU224"/>
      <c r="IV224"/>
    </row>
    <row r="225" spans="250:256">
      <c r="IP225"/>
      <c r="IQ225"/>
      <c r="IR225"/>
      <c r="IS225"/>
      <c r="IT225"/>
      <c r="IU225"/>
      <c r="IV225"/>
    </row>
    <row r="226" spans="250:256">
      <c r="IP226"/>
      <c r="IQ226"/>
      <c r="IR226"/>
      <c r="IS226"/>
      <c r="IT226"/>
      <c r="IU226"/>
      <c r="IV226"/>
    </row>
    <row r="227" spans="250:256">
      <c r="IP227"/>
      <c r="IQ227"/>
      <c r="IR227"/>
      <c r="IS227"/>
      <c r="IT227"/>
      <c r="IU227"/>
      <c r="IV227"/>
    </row>
    <row r="228" spans="250:256">
      <c r="IP228"/>
      <c r="IQ228"/>
      <c r="IR228"/>
      <c r="IS228"/>
      <c r="IT228"/>
      <c r="IU228"/>
      <c r="IV228"/>
    </row>
    <row r="229" spans="250:256">
      <c r="IP229"/>
      <c r="IQ229"/>
      <c r="IR229"/>
      <c r="IS229"/>
      <c r="IT229"/>
      <c r="IU229"/>
      <c r="IV229"/>
    </row>
    <row r="230" spans="250:256">
      <c r="IP230"/>
      <c r="IQ230"/>
      <c r="IR230"/>
      <c r="IS230"/>
      <c r="IT230"/>
      <c r="IU230"/>
      <c r="IV230"/>
    </row>
    <row r="231" spans="250:256">
      <c r="IP231"/>
      <c r="IQ231"/>
      <c r="IR231"/>
      <c r="IS231"/>
      <c r="IT231"/>
      <c r="IU231"/>
      <c r="IV231"/>
    </row>
    <row r="232" spans="250:256">
      <c r="IP232"/>
      <c r="IQ232"/>
      <c r="IR232"/>
      <c r="IS232"/>
      <c r="IT232"/>
      <c r="IU232"/>
      <c r="IV232"/>
    </row>
    <row r="233" spans="250:256">
      <c r="IP233"/>
      <c r="IQ233"/>
      <c r="IR233"/>
      <c r="IS233"/>
      <c r="IT233"/>
      <c r="IU233"/>
      <c r="IV233"/>
    </row>
    <row r="234" spans="250:256">
      <c r="IP234"/>
      <c r="IQ234"/>
      <c r="IR234"/>
      <c r="IS234"/>
      <c r="IT234"/>
      <c r="IU234"/>
      <c r="IV234"/>
    </row>
    <row r="235" spans="250:256">
      <c r="IP235"/>
      <c r="IQ235"/>
      <c r="IR235"/>
      <c r="IS235"/>
      <c r="IT235"/>
      <c r="IU235"/>
      <c r="IV235"/>
    </row>
    <row r="236" spans="250:256">
      <c r="IP236"/>
      <c r="IQ236"/>
      <c r="IR236"/>
      <c r="IS236"/>
      <c r="IT236"/>
      <c r="IU236"/>
      <c r="IV236"/>
    </row>
    <row r="237" spans="250:256">
      <c r="IP237"/>
      <c r="IQ237"/>
      <c r="IR237"/>
      <c r="IS237"/>
      <c r="IT237"/>
      <c r="IU237"/>
      <c r="IV237"/>
    </row>
    <row r="238" spans="250:256">
      <c r="IP238"/>
      <c r="IQ238"/>
      <c r="IR238"/>
      <c r="IS238"/>
      <c r="IT238"/>
      <c r="IU238"/>
      <c r="IV238"/>
    </row>
    <row r="239" spans="250:256">
      <c r="IP239"/>
      <c r="IQ239"/>
      <c r="IR239"/>
      <c r="IS239"/>
      <c r="IT239"/>
      <c r="IU239"/>
      <c r="IV239"/>
    </row>
    <row r="240" spans="250:256">
      <c r="IP240"/>
      <c r="IQ240"/>
      <c r="IR240"/>
      <c r="IS240"/>
      <c r="IT240"/>
      <c r="IU240"/>
      <c r="IV240"/>
    </row>
    <row r="241" spans="250:256">
      <c r="IP241"/>
      <c r="IQ241"/>
      <c r="IR241"/>
      <c r="IS241"/>
      <c r="IT241"/>
      <c r="IU241"/>
      <c r="IV241"/>
    </row>
    <row r="242" spans="250:256">
      <c r="IP242"/>
      <c r="IQ242"/>
      <c r="IR242"/>
      <c r="IS242"/>
      <c r="IT242"/>
      <c r="IU242"/>
      <c r="IV242"/>
    </row>
    <row r="243" spans="250:256">
      <c r="IP243"/>
      <c r="IQ243"/>
      <c r="IR243"/>
      <c r="IS243"/>
      <c r="IT243"/>
      <c r="IU243"/>
      <c r="IV243"/>
    </row>
    <row r="244" spans="250:256">
      <c r="IP244"/>
      <c r="IQ244"/>
      <c r="IR244"/>
      <c r="IS244"/>
      <c r="IT244"/>
      <c r="IU244"/>
      <c r="IV244"/>
    </row>
    <row r="245" spans="250:256">
      <c r="IP245"/>
      <c r="IQ245"/>
      <c r="IR245"/>
      <c r="IS245"/>
      <c r="IT245"/>
      <c r="IU245"/>
      <c r="IV245"/>
    </row>
    <row r="246" spans="250:256">
      <c r="IP246"/>
      <c r="IQ246"/>
      <c r="IR246"/>
      <c r="IS246"/>
      <c r="IT246"/>
      <c r="IU246"/>
      <c r="IV246"/>
    </row>
    <row r="247" spans="250:256">
      <c r="IP247"/>
      <c r="IQ247"/>
      <c r="IR247"/>
      <c r="IS247"/>
      <c r="IT247"/>
      <c r="IU247"/>
      <c r="IV247"/>
    </row>
    <row r="248" spans="250:256">
      <c r="IP248"/>
      <c r="IQ248"/>
      <c r="IR248"/>
      <c r="IS248"/>
      <c r="IT248"/>
      <c r="IU248"/>
      <c r="IV248"/>
    </row>
    <row r="249" spans="250:256">
      <c r="IP249"/>
      <c r="IQ249"/>
      <c r="IR249"/>
      <c r="IS249"/>
      <c r="IT249"/>
      <c r="IU249"/>
      <c r="IV249"/>
    </row>
    <row r="250" spans="250:256">
      <c r="IP250"/>
      <c r="IQ250"/>
      <c r="IR250"/>
      <c r="IS250"/>
      <c r="IT250"/>
      <c r="IU250"/>
      <c r="IV250"/>
    </row>
    <row r="251" spans="250:256">
      <c r="IP251"/>
      <c r="IQ251"/>
      <c r="IR251"/>
      <c r="IS251"/>
      <c r="IT251"/>
      <c r="IU251"/>
      <c r="IV251"/>
    </row>
    <row r="252" spans="250:256">
      <c r="IP252"/>
      <c r="IQ252"/>
      <c r="IR252"/>
      <c r="IS252"/>
      <c r="IT252"/>
      <c r="IU252"/>
      <c r="IV252"/>
    </row>
    <row r="253" spans="250:256">
      <c r="IP253"/>
      <c r="IQ253"/>
      <c r="IR253"/>
      <c r="IS253"/>
      <c r="IT253"/>
      <c r="IU253"/>
      <c r="IV253"/>
    </row>
    <row r="254" spans="250:256">
      <c r="IP254"/>
      <c r="IQ254"/>
      <c r="IR254"/>
      <c r="IS254"/>
      <c r="IT254"/>
      <c r="IU254"/>
      <c r="IV254"/>
    </row>
    <row r="255" spans="250:256">
      <c r="IP255"/>
      <c r="IQ255"/>
      <c r="IR255"/>
      <c r="IS255"/>
      <c r="IT255"/>
      <c r="IU255"/>
      <c r="IV255"/>
    </row>
    <row r="256" spans="250:256">
      <c r="IP256"/>
      <c r="IQ256"/>
      <c r="IR256"/>
      <c r="IS256"/>
      <c r="IT256"/>
      <c r="IU256"/>
      <c r="IV256"/>
    </row>
    <row r="257" spans="250:256">
      <c r="IP257"/>
      <c r="IQ257"/>
      <c r="IR257"/>
      <c r="IS257"/>
      <c r="IT257"/>
      <c r="IU257"/>
      <c r="IV257"/>
    </row>
    <row r="258" spans="250:256">
      <c r="IP258"/>
      <c r="IQ258"/>
      <c r="IR258"/>
      <c r="IS258"/>
      <c r="IT258"/>
      <c r="IU258"/>
      <c r="IV258"/>
    </row>
    <row r="259" spans="250:256">
      <c r="IP259"/>
      <c r="IQ259"/>
      <c r="IR259"/>
      <c r="IS259"/>
      <c r="IT259"/>
      <c r="IU259"/>
      <c r="IV259"/>
    </row>
    <row r="260" spans="250:256">
      <c r="IP260"/>
      <c r="IQ260"/>
      <c r="IR260"/>
      <c r="IS260"/>
      <c r="IT260"/>
      <c r="IU260"/>
      <c r="IV260"/>
    </row>
    <row r="261" spans="250:256">
      <c r="IP261"/>
      <c r="IQ261"/>
      <c r="IR261"/>
      <c r="IS261"/>
      <c r="IT261"/>
      <c r="IU261"/>
      <c r="IV261"/>
    </row>
    <row r="262" spans="250:256">
      <c r="IP262"/>
      <c r="IQ262"/>
      <c r="IR262"/>
      <c r="IS262"/>
      <c r="IT262"/>
      <c r="IU262"/>
      <c r="IV262"/>
    </row>
    <row r="263" spans="250:256">
      <c r="IP263"/>
      <c r="IQ263"/>
      <c r="IR263"/>
      <c r="IS263"/>
      <c r="IT263"/>
      <c r="IU263"/>
      <c r="IV263"/>
    </row>
    <row r="264" spans="250:256">
      <c r="IP264"/>
      <c r="IQ264"/>
      <c r="IR264"/>
      <c r="IS264"/>
      <c r="IT264"/>
      <c r="IU264"/>
      <c r="IV264"/>
    </row>
    <row r="265" spans="250:256">
      <c r="IP265"/>
      <c r="IQ265"/>
      <c r="IR265"/>
      <c r="IS265"/>
      <c r="IT265"/>
      <c r="IU265"/>
      <c r="IV265"/>
    </row>
    <row r="266" spans="250:256">
      <c r="IP266"/>
      <c r="IQ266"/>
      <c r="IR266"/>
      <c r="IS266"/>
      <c r="IT266"/>
      <c r="IU266"/>
      <c r="IV266"/>
    </row>
    <row r="267" spans="250:256">
      <c r="IP267"/>
      <c r="IQ267"/>
      <c r="IR267"/>
      <c r="IS267"/>
      <c r="IT267"/>
      <c r="IU267"/>
      <c r="IV267"/>
    </row>
    <row r="268" spans="250:256">
      <c r="IP268"/>
      <c r="IQ268"/>
      <c r="IR268"/>
      <c r="IS268"/>
      <c r="IT268"/>
      <c r="IU268"/>
      <c r="IV268"/>
    </row>
    <row r="269" spans="250:256">
      <c r="IP269"/>
      <c r="IQ269"/>
      <c r="IR269"/>
      <c r="IS269"/>
      <c r="IT269"/>
      <c r="IU269"/>
      <c r="IV269"/>
    </row>
    <row r="270" spans="250:256">
      <c r="IP270"/>
      <c r="IQ270"/>
      <c r="IR270"/>
      <c r="IS270"/>
      <c r="IT270"/>
      <c r="IU270"/>
      <c r="IV270"/>
    </row>
    <row r="271" spans="250:256">
      <c r="IP271"/>
      <c r="IQ271"/>
      <c r="IR271"/>
      <c r="IS271"/>
      <c r="IT271"/>
      <c r="IU271"/>
      <c r="IV271"/>
    </row>
    <row r="272" spans="250:256">
      <c r="IP272"/>
      <c r="IQ272"/>
      <c r="IR272"/>
      <c r="IS272"/>
      <c r="IT272"/>
      <c r="IU272"/>
      <c r="IV272"/>
    </row>
    <row r="273" spans="250:256">
      <c r="IP273"/>
      <c r="IQ273"/>
      <c r="IR273"/>
      <c r="IS273"/>
      <c r="IT273"/>
      <c r="IU273"/>
      <c r="IV273"/>
    </row>
    <row r="274" spans="250:256">
      <c r="IP274"/>
      <c r="IQ274"/>
      <c r="IR274"/>
      <c r="IS274"/>
      <c r="IT274"/>
      <c r="IU274"/>
      <c r="IV274"/>
    </row>
    <row r="275" spans="250:256">
      <c r="IP275"/>
      <c r="IQ275"/>
      <c r="IR275"/>
      <c r="IS275"/>
      <c r="IT275"/>
      <c r="IU275"/>
      <c r="IV275"/>
    </row>
    <row r="276" spans="250:256">
      <c r="IP276"/>
      <c r="IQ276"/>
      <c r="IR276"/>
      <c r="IS276"/>
      <c r="IT276"/>
      <c r="IU276"/>
      <c r="IV276"/>
    </row>
    <row r="277" spans="250:256">
      <c r="IP277"/>
      <c r="IQ277"/>
      <c r="IR277"/>
      <c r="IS277"/>
      <c r="IT277"/>
      <c r="IU277"/>
      <c r="IV277"/>
    </row>
    <row r="278" spans="250:256">
      <c r="IP278"/>
      <c r="IQ278"/>
      <c r="IR278"/>
      <c r="IS278"/>
      <c r="IT278"/>
      <c r="IU278"/>
      <c r="IV278"/>
    </row>
    <row r="279" spans="250:256">
      <c r="IP279"/>
      <c r="IQ279"/>
      <c r="IR279"/>
      <c r="IS279"/>
      <c r="IT279"/>
      <c r="IU279"/>
      <c r="IV279"/>
    </row>
    <row r="280" spans="250:256">
      <c r="IP280"/>
      <c r="IQ280"/>
      <c r="IR280"/>
      <c r="IS280"/>
      <c r="IT280"/>
      <c r="IU280"/>
      <c r="IV280"/>
    </row>
    <row r="281" spans="250:256">
      <c r="IP281"/>
      <c r="IQ281"/>
      <c r="IR281"/>
      <c r="IS281"/>
      <c r="IT281"/>
      <c r="IU281"/>
      <c r="IV281"/>
    </row>
    <row r="282" spans="250:256">
      <c r="IP282"/>
      <c r="IQ282"/>
      <c r="IR282"/>
      <c r="IS282"/>
      <c r="IT282"/>
      <c r="IU282"/>
      <c r="IV282"/>
    </row>
    <row r="283" spans="250:256">
      <c r="IP283"/>
      <c r="IQ283"/>
      <c r="IR283"/>
      <c r="IS283"/>
      <c r="IT283"/>
      <c r="IU283"/>
      <c r="IV283"/>
    </row>
    <row r="284" spans="250:256">
      <c r="IP284"/>
      <c r="IQ284"/>
      <c r="IR284"/>
      <c r="IS284"/>
      <c r="IT284"/>
      <c r="IU284"/>
      <c r="IV284"/>
    </row>
    <row r="285" spans="250:256">
      <c r="IP285"/>
      <c r="IQ285"/>
      <c r="IR285"/>
      <c r="IS285"/>
      <c r="IT285"/>
      <c r="IU285"/>
      <c r="IV285"/>
    </row>
    <row r="286" spans="250:256">
      <c r="IP286"/>
      <c r="IQ286"/>
      <c r="IR286"/>
      <c r="IS286"/>
      <c r="IT286"/>
      <c r="IU286"/>
      <c r="IV286"/>
    </row>
    <row r="287" spans="250:256">
      <c r="IP287"/>
      <c r="IQ287"/>
      <c r="IR287"/>
      <c r="IS287"/>
      <c r="IT287"/>
      <c r="IU287"/>
      <c r="IV287"/>
    </row>
    <row r="288" spans="250:256">
      <c r="IP288"/>
      <c r="IQ288"/>
      <c r="IR288"/>
      <c r="IS288"/>
      <c r="IT288"/>
      <c r="IU288"/>
      <c r="IV288"/>
    </row>
    <row r="289" spans="250:256">
      <c r="IP289"/>
      <c r="IQ289"/>
      <c r="IR289"/>
      <c r="IS289"/>
      <c r="IT289"/>
      <c r="IU289"/>
      <c r="IV289"/>
    </row>
    <row r="290" spans="250:256">
      <c r="IP290"/>
      <c r="IQ290"/>
      <c r="IR290"/>
      <c r="IS290"/>
      <c r="IT290"/>
      <c r="IU290"/>
      <c r="IV290"/>
    </row>
    <row r="291" spans="250:256">
      <c r="IP291"/>
      <c r="IQ291"/>
      <c r="IR291"/>
      <c r="IS291"/>
      <c r="IT291"/>
      <c r="IU291"/>
      <c r="IV291"/>
    </row>
    <row r="292" spans="250:256">
      <c r="IP292"/>
      <c r="IQ292"/>
      <c r="IR292"/>
      <c r="IS292"/>
      <c r="IT292"/>
      <c r="IU292"/>
      <c r="IV292"/>
    </row>
    <row r="293" spans="250:256">
      <c r="IP293"/>
      <c r="IQ293"/>
      <c r="IR293"/>
      <c r="IS293"/>
      <c r="IT293"/>
      <c r="IU293"/>
      <c r="IV293"/>
    </row>
    <row r="294" spans="250:256">
      <c r="IP294"/>
      <c r="IQ294"/>
      <c r="IR294"/>
      <c r="IS294"/>
      <c r="IT294"/>
      <c r="IU294"/>
      <c r="IV294"/>
    </row>
    <row r="295" spans="250:256">
      <c r="IP295"/>
      <c r="IQ295"/>
      <c r="IR295"/>
      <c r="IS295"/>
      <c r="IT295"/>
      <c r="IU295"/>
      <c r="IV295"/>
    </row>
    <row r="296" spans="250:256">
      <c r="IP296"/>
      <c r="IQ296"/>
      <c r="IR296"/>
      <c r="IS296"/>
      <c r="IT296"/>
      <c r="IU296"/>
      <c r="IV296"/>
    </row>
    <row r="297" spans="250:256">
      <c r="IP297"/>
      <c r="IQ297"/>
      <c r="IR297"/>
      <c r="IS297"/>
      <c r="IT297"/>
      <c r="IU297"/>
      <c r="IV297"/>
    </row>
    <row r="298" spans="250:256">
      <c r="IP298"/>
      <c r="IQ298"/>
      <c r="IR298"/>
      <c r="IS298"/>
      <c r="IT298"/>
      <c r="IU298"/>
      <c r="IV298"/>
    </row>
    <row r="299" spans="250:256">
      <c r="IP299"/>
      <c r="IQ299"/>
      <c r="IR299"/>
      <c r="IS299"/>
      <c r="IT299"/>
      <c r="IU299"/>
      <c r="IV299"/>
    </row>
    <row r="300" spans="250:256">
      <c r="IP300"/>
      <c r="IQ300"/>
      <c r="IR300"/>
      <c r="IS300"/>
      <c r="IT300"/>
      <c r="IU300"/>
      <c r="IV300"/>
    </row>
    <row r="301" spans="250:256">
      <c r="IP301"/>
      <c r="IQ301"/>
      <c r="IR301"/>
      <c r="IS301"/>
      <c r="IT301"/>
      <c r="IU301"/>
      <c r="IV301"/>
    </row>
    <row r="302" spans="250:256">
      <c r="IP302"/>
      <c r="IQ302"/>
      <c r="IR302"/>
      <c r="IS302"/>
      <c r="IT302"/>
      <c r="IU302"/>
      <c r="IV302"/>
    </row>
    <row r="303" spans="250:256">
      <c r="IP303"/>
      <c r="IQ303"/>
      <c r="IR303"/>
      <c r="IS303"/>
      <c r="IT303"/>
      <c r="IU303"/>
      <c r="IV303"/>
    </row>
    <row r="304" spans="250:256">
      <c r="IP304"/>
      <c r="IQ304"/>
      <c r="IR304"/>
      <c r="IS304"/>
      <c r="IT304"/>
      <c r="IU304"/>
      <c r="IV304"/>
    </row>
    <row r="305" spans="250:256">
      <c r="IP305"/>
      <c r="IQ305"/>
      <c r="IR305"/>
      <c r="IS305"/>
      <c r="IT305"/>
      <c r="IU305"/>
      <c r="IV305"/>
    </row>
    <row r="306" spans="250:256">
      <c r="IP306"/>
      <c r="IQ306"/>
      <c r="IR306"/>
      <c r="IS306"/>
      <c r="IT306"/>
      <c r="IU306"/>
      <c r="IV306"/>
    </row>
    <row r="307" spans="250:256">
      <c r="IP307"/>
      <c r="IQ307"/>
      <c r="IR307"/>
      <c r="IS307"/>
      <c r="IT307"/>
      <c r="IU307"/>
      <c r="IV307"/>
    </row>
    <row r="308" spans="250:256">
      <c r="IP308"/>
      <c r="IQ308"/>
      <c r="IR308"/>
      <c r="IS308"/>
      <c r="IT308"/>
      <c r="IU308"/>
      <c r="IV308"/>
    </row>
    <row r="309" spans="250:256">
      <c r="IP309"/>
      <c r="IQ309"/>
      <c r="IR309"/>
      <c r="IS309"/>
      <c r="IT309"/>
      <c r="IU309"/>
      <c r="IV309"/>
    </row>
    <row r="310" spans="250:256">
      <c r="IP310"/>
      <c r="IQ310"/>
      <c r="IR310"/>
      <c r="IS310"/>
      <c r="IT310"/>
      <c r="IU310"/>
      <c r="IV310"/>
    </row>
    <row r="311" spans="250:256">
      <c r="IP311"/>
      <c r="IQ311"/>
      <c r="IR311"/>
      <c r="IS311"/>
      <c r="IT311"/>
      <c r="IU311"/>
      <c r="IV311"/>
    </row>
    <row r="312" spans="250:256">
      <c r="IP312"/>
      <c r="IQ312"/>
      <c r="IR312"/>
      <c r="IS312"/>
      <c r="IT312"/>
      <c r="IU312"/>
      <c r="IV312"/>
    </row>
    <row r="313" spans="250:256">
      <c r="IP313"/>
      <c r="IQ313"/>
      <c r="IR313"/>
      <c r="IS313"/>
      <c r="IT313"/>
      <c r="IU313"/>
      <c r="IV313"/>
    </row>
    <row r="314" spans="250:256">
      <c r="IP314"/>
      <c r="IQ314"/>
      <c r="IR314"/>
      <c r="IS314"/>
      <c r="IT314"/>
      <c r="IU314"/>
      <c r="IV314"/>
    </row>
    <row r="315" spans="250:256">
      <c r="IP315"/>
      <c r="IQ315"/>
      <c r="IR315"/>
      <c r="IS315"/>
      <c r="IT315"/>
      <c r="IU315"/>
      <c r="IV315"/>
    </row>
    <row r="316" spans="250:256">
      <c r="IP316"/>
      <c r="IQ316"/>
      <c r="IR316"/>
      <c r="IS316"/>
      <c r="IT316"/>
      <c r="IU316"/>
      <c r="IV316"/>
    </row>
    <row r="317" spans="250:256">
      <c r="IP317"/>
      <c r="IQ317"/>
      <c r="IR317"/>
      <c r="IS317"/>
      <c r="IT317"/>
      <c r="IU317"/>
      <c r="IV317"/>
    </row>
    <row r="318" spans="250:256">
      <c r="IP318"/>
      <c r="IQ318"/>
      <c r="IR318"/>
      <c r="IS318"/>
      <c r="IT318"/>
      <c r="IU318"/>
      <c r="IV318"/>
    </row>
    <row r="319" spans="250:256">
      <c r="IP319"/>
      <c r="IQ319"/>
      <c r="IR319"/>
      <c r="IS319"/>
      <c r="IT319"/>
      <c r="IU319"/>
      <c r="IV319"/>
    </row>
    <row r="320" spans="250:256">
      <c r="IP320"/>
      <c r="IQ320"/>
      <c r="IR320"/>
      <c r="IS320"/>
      <c r="IT320"/>
      <c r="IU320"/>
      <c r="IV320"/>
    </row>
    <row r="321" spans="250:256">
      <c r="IP321"/>
      <c r="IQ321"/>
      <c r="IR321"/>
      <c r="IS321"/>
      <c r="IT321"/>
      <c r="IU321"/>
      <c r="IV321"/>
    </row>
    <row r="322" spans="250:256">
      <c r="IP322"/>
      <c r="IQ322"/>
      <c r="IR322"/>
      <c r="IS322"/>
      <c r="IT322"/>
      <c r="IU322"/>
      <c r="IV322"/>
    </row>
    <row r="323" spans="250:256">
      <c r="IP323"/>
      <c r="IQ323"/>
      <c r="IR323"/>
      <c r="IS323"/>
      <c r="IT323"/>
      <c r="IU323"/>
      <c r="IV323"/>
    </row>
    <row r="324" spans="250:256">
      <c r="IP324"/>
      <c r="IQ324"/>
      <c r="IR324"/>
      <c r="IS324"/>
      <c r="IT324"/>
      <c r="IU324"/>
      <c r="IV324"/>
    </row>
    <row r="325" spans="250:256">
      <c r="IP325"/>
      <c r="IQ325"/>
      <c r="IR325"/>
      <c r="IS325"/>
      <c r="IT325"/>
      <c r="IU325"/>
      <c r="IV325"/>
    </row>
    <row r="326" spans="250:256">
      <c r="IP326"/>
      <c r="IQ326"/>
      <c r="IR326"/>
      <c r="IS326"/>
      <c r="IT326"/>
      <c r="IU326"/>
      <c r="IV326"/>
    </row>
    <row r="327" spans="250:256">
      <c r="IP327"/>
      <c r="IQ327"/>
      <c r="IR327"/>
      <c r="IS327"/>
      <c r="IT327"/>
      <c r="IU327"/>
      <c r="IV327"/>
    </row>
    <row r="328" spans="250:256">
      <c r="IP328"/>
      <c r="IQ328"/>
      <c r="IR328"/>
      <c r="IS328"/>
      <c r="IT328"/>
      <c r="IU328"/>
      <c r="IV328"/>
    </row>
    <row r="329" spans="250:256">
      <c r="IP329"/>
      <c r="IQ329"/>
      <c r="IR329"/>
      <c r="IS329"/>
      <c r="IT329"/>
      <c r="IU329"/>
      <c r="IV329"/>
    </row>
    <row r="330" spans="250:256">
      <c r="IP330"/>
      <c r="IQ330"/>
      <c r="IR330"/>
      <c r="IS330"/>
      <c r="IT330"/>
      <c r="IU330"/>
      <c r="IV330"/>
    </row>
    <row r="331" spans="250:256">
      <c r="IP331"/>
      <c r="IQ331"/>
      <c r="IR331"/>
      <c r="IS331"/>
      <c r="IT331"/>
      <c r="IU331"/>
      <c r="IV331"/>
    </row>
    <row r="332" spans="250:256">
      <c r="IP332"/>
      <c r="IQ332"/>
      <c r="IR332"/>
      <c r="IS332"/>
      <c r="IT332"/>
      <c r="IU332"/>
      <c r="IV332"/>
    </row>
    <row r="333" spans="250:256">
      <c r="IP333"/>
      <c r="IQ333"/>
      <c r="IR333"/>
      <c r="IS333"/>
      <c r="IT333"/>
      <c r="IU333"/>
      <c r="IV333"/>
    </row>
    <row r="334" spans="250:256">
      <c r="IP334"/>
      <c r="IQ334"/>
      <c r="IR334"/>
      <c r="IS334"/>
      <c r="IT334"/>
      <c r="IU334"/>
      <c r="IV334"/>
    </row>
    <row r="335" spans="250:256">
      <c r="IP335"/>
      <c r="IQ335"/>
      <c r="IR335"/>
      <c r="IS335"/>
      <c r="IT335"/>
      <c r="IU335"/>
      <c r="IV335"/>
    </row>
    <row r="336" spans="250:256">
      <c r="IP336"/>
      <c r="IQ336"/>
      <c r="IR336"/>
      <c r="IS336"/>
      <c r="IT336"/>
      <c r="IU336"/>
      <c r="IV336"/>
    </row>
    <row r="337" spans="250:256">
      <c r="IP337"/>
      <c r="IQ337"/>
      <c r="IR337"/>
      <c r="IS337"/>
      <c r="IT337"/>
      <c r="IU337"/>
      <c r="IV337"/>
    </row>
    <row r="338" spans="250:256">
      <c r="IP338"/>
      <c r="IQ338"/>
      <c r="IR338"/>
      <c r="IS338"/>
      <c r="IT338"/>
      <c r="IU338"/>
      <c r="IV338"/>
    </row>
    <row r="339" spans="250:256">
      <c r="IP339"/>
      <c r="IQ339"/>
      <c r="IR339"/>
      <c r="IS339"/>
      <c r="IT339"/>
      <c r="IU339"/>
      <c r="IV339"/>
    </row>
    <row r="340" spans="250:256">
      <c r="IP340"/>
      <c r="IQ340"/>
      <c r="IR340"/>
      <c r="IS340"/>
      <c r="IT340"/>
      <c r="IU340"/>
      <c r="IV340"/>
    </row>
    <row r="341" spans="250:256">
      <c r="IP341"/>
      <c r="IQ341"/>
      <c r="IR341"/>
      <c r="IS341"/>
      <c r="IT341"/>
      <c r="IU341"/>
      <c r="IV341"/>
    </row>
    <row r="342" spans="250:256">
      <c r="IP342"/>
      <c r="IQ342"/>
      <c r="IR342"/>
      <c r="IS342"/>
      <c r="IT342"/>
      <c r="IU342"/>
      <c r="IV342"/>
    </row>
    <row r="343" spans="250:256">
      <c r="IP343"/>
      <c r="IQ343"/>
      <c r="IR343"/>
      <c r="IS343"/>
      <c r="IT343"/>
      <c r="IU343"/>
      <c r="IV343"/>
    </row>
    <row r="344" spans="250:256">
      <c r="IP344"/>
      <c r="IQ344"/>
      <c r="IR344"/>
      <c r="IS344"/>
      <c r="IT344"/>
      <c r="IU344"/>
      <c r="IV344"/>
    </row>
    <row r="345" spans="250:256">
      <c r="IP345"/>
      <c r="IQ345"/>
      <c r="IR345"/>
      <c r="IS345"/>
      <c r="IT345"/>
      <c r="IU345"/>
      <c r="IV345"/>
    </row>
    <row r="346" spans="250:256">
      <c r="IP346"/>
      <c r="IQ346"/>
      <c r="IR346"/>
      <c r="IS346"/>
      <c r="IT346"/>
      <c r="IU346"/>
      <c r="IV346"/>
    </row>
    <row r="347" spans="250:256">
      <c r="IP347"/>
      <c r="IQ347"/>
      <c r="IR347"/>
      <c r="IS347"/>
      <c r="IT347"/>
      <c r="IU347"/>
      <c r="IV347"/>
    </row>
    <row r="348" spans="250:256">
      <c r="IP348"/>
      <c r="IQ348"/>
      <c r="IR348"/>
      <c r="IS348"/>
      <c r="IT348"/>
      <c r="IU348"/>
      <c r="IV348"/>
    </row>
    <row r="349" spans="250:256">
      <c r="IP349"/>
      <c r="IQ349"/>
      <c r="IR349"/>
      <c r="IS349"/>
      <c r="IT349"/>
      <c r="IU349"/>
      <c r="IV349"/>
    </row>
    <row r="350" spans="250:256">
      <c r="IP350"/>
      <c r="IQ350"/>
      <c r="IR350"/>
      <c r="IS350"/>
      <c r="IT350"/>
      <c r="IU350"/>
      <c r="IV350"/>
    </row>
    <row r="351" spans="250:256">
      <c r="IP351"/>
      <c r="IQ351"/>
      <c r="IR351"/>
      <c r="IS351"/>
      <c r="IT351"/>
      <c r="IU351"/>
      <c r="IV351"/>
    </row>
    <row r="352" spans="250:256">
      <c r="IP352"/>
      <c r="IQ352"/>
      <c r="IR352"/>
      <c r="IS352"/>
      <c r="IT352"/>
      <c r="IU352"/>
      <c r="IV352"/>
    </row>
    <row r="353" spans="250:256">
      <c r="IP353"/>
      <c r="IQ353"/>
      <c r="IR353"/>
      <c r="IS353"/>
      <c r="IT353"/>
      <c r="IU353"/>
      <c r="IV353"/>
    </row>
    <row r="354" spans="250:256">
      <c r="IP354"/>
      <c r="IQ354"/>
      <c r="IR354"/>
      <c r="IS354"/>
      <c r="IT354"/>
      <c r="IU354"/>
      <c r="IV354"/>
    </row>
    <row r="355" spans="250:256">
      <c r="IP355"/>
      <c r="IQ355"/>
      <c r="IR355"/>
      <c r="IS355"/>
      <c r="IT355"/>
      <c r="IU355"/>
      <c r="IV355"/>
    </row>
    <row r="356" spans="250:256">
      <c r="IP356"/>
      <c r="IQ356"/>
      <c r="IR356"/>
      <c r="IS356"/>
      <c r="IT356"/>
      <c r="IU356"/>
      <c r="IV356"/>
    </row>
    <row r="357" spans="250:256">
      <c r="IP357"/>
      <c r="IQ357"/>
      <c r="IR357"/>
      <c r="IS357"/>
      <c r="IT357"/>
      <c r="IU357"/>
      <c r="IV357"/>
    </row>
    <row r="358" spans="250:256">
      <c r="IP358"/>
      <c r="IQ358"/>
      <c r="IR358"/>
      <c r="IS358"/>
      <c r="IT358"/>
      <c r="IU358"/>
      <c r="IV358"/>
    </row>
    <row r="359" spans="250:256">
      <c r="IP359"/>
      <c r="IQ359"/>
      <c r="IR359"/>
      <c r="IS359"/>
      <c r="IT359"/>
      <c r="IU359"/>
      <c r="IV359"/>
    </row>
    <row r="360" spans="250:256">
      <c r="IP360"/>
      <c r="IQ360"/>
      <c r="IR360"/>
      <c r="IS360"/>
      <c r="IT360"/>
      <c r="IU360"/>
      <c r="IV360"/>
    </row>
    <row r="361" spans="250:256">
      <c r="IP361"/>
      <c r="IQ361"/>
      <c r="IR361"/>
      <c r="IS361"/>
      <c r="IT361"/>
      <c r="IU361"/>
      <c r="IV361"/>
    </row>
    <row r="362" spans="250:256">
      <c r="IP362"/>
      <c r="IQ362"/>
      <c r="IR362"/>
      <c r="IS362"/>
      <c r="IT362"/>
      <c r="IU362"/>
      <c r="IV362"/>
    </row>
    <row r="363" spans="250:256">
      <c r="IP363"/>
      <c r="IQ363"/>
      <c r="IR363"/>
      <c r="IS363"/>
      <c r="IT363"/>
      <c r="IU363"/>
      <c r="IV363"/>
    </row>
    <row r="364" spans="250:256">
      <c r="IP364"/>
      <c r="IQ364"/>
      <c r="IR364"/>
      <c r="IS364"/>
      <c r="IT364"/>
      <c r="IU364"/>
      <c r="IV364"/>
    </row>
    <row r="365" spans="250:256">
      <c r="IP365"/>
      <c r="IQ365"/>
      <c r="IR365"/>
      <c r="IS365"/>
      <c r="IT365"/>
      <c r="IU365"/>
      <c r="IV365"/>
    </row>
    <row r="366" spans="250:256">
      <c r="IP366"/>
      <c r="IQ366"/>
      <c r="IR366"/>
      <c r="IS366"/>
      <c r="IT366"/>
      <c r="IU366"/>
      <c r="IV366"/>
    </row>
    <row r="367" spans="250:256">
      <c r="IP367"/>
      <c r="IQ367"/>
      <c r="IR367"/>
      <c r="IS367"/>
      <c r="IT367"/>
      <c r="IU367"/>
      <c r="IV367"/>
    </row>
    <row r="368" spans="250:256">
      <c r="IP368"/>
      <c r="IQ368"/>
      <c r="IR368"/>
      <c r="IS368"/>
      <c r="IT368"/>
      <c r="IU368"/>
      <c r="IV368"/>
    </row>
    <row r="369" spans="250:256">
      <c r="IP369"/>
      <c r="IQ369"/>
      <c r="IR369"/>
      <c r="IS369"/>
      <c r="IT369"/>
      <c r="IU369"/>
      <c r="IV369"/>
    </row>
    <row r="370" spans="250:256">
      <c r="IP370"/>
      <c r="IQ370"/>
      <c r="IR370"/>
      <c r="IS370"/>
      <c r="IT370"/>
      <c r="IU370"/>
      <c r="IV370"/>
    </row>
    <row r="371" spans="250:256">
      <c r="IP371"/>
      <c r="IQ371"/>
      <c r="IR371"/>
      <c r="IS371"/>
      <c r="IT371"/>
      <c r="IU371"/>
      <c r="IV371"/>
    </row>
    <row r="372" spans="250:256">
      <c r="IP372"/>
      <c r="IQ372"/>
      <c r="IR372"/>
      <c r="IS372"/>
      <c r="IT372"/>
      <c r="IU372"/>
      <c r="IV372"/>
    </row>
    <row r="373" spans="250:256">
      <c r="IP373"/>
      <c r="IQ373"/>
      <c r="IR373"/>
      <c r="IS373"/>
      <c r="IT373"/>
      <c r="IU373"/>
      <c r="IV373"/>
    </row>
    <row r="374" spans="250:256">
      <c r="IP374"/>
      <c r="IQ374"/>
      <c r="IR374"/>
      <c r="IS374"/>
      <c r="IT374"/>
      <c r="IU374"/>
      <c r="IV374"/>
    </row>
    <row r="375" spans="250:256">
      <c r="IP375"/>
      <c r="IQ375"/>
      <c r="IR375"/>
      <c r="IS375"/>
      <c r="IT375"/>
      <c r="IU375"/>
      <c r="IV375"/>
    </row>
    <row r="376" spans="250:256">
      <c r="IP376"/>
      <c r="IQ376"/>
      <c r="IR376"/>
      <c r="IS376"/>
      <c r="IT376"/>
      <c r="IU376"/>
      <c r="IV376"/>
    </row>
    <row r="377" spans="250:256">
      <c r="IP377"/>
      <c r="IQ377"/>
      <c r="IR377"/>
      <c r="IS377"/>
      <c r="IT377"/>
      <c r="IU377"/>
      <c r="IV377"/>
    </row>
    <row r="378" spans="250:256">
      <c r="IP378"/>
      <c r="IQ378"/>
      <c r="IR378"/>
      <c r="IS378"/>
      <c r="IT378"/>
      <c r="IU378"/>
      <c r="IV378"/>
    </row>
    <row r="379" spans="250:256">
      <c r="IP379"/>
      <c r="IQ379"/>
      <c r="IR379"/>
      <c r="IS379"/>
      <c r="IT379"/>
      <c r="IU379"/>
      <c r="IV379"/>
    </row>
    <row r="380" spans="250:256">
      <c r="IP380"/>
      <c r="IQ380"/>
      <c r="IR380"/>
      <c r="IS380"/>
      <c r="IT380"/>
      <c r="IU380"/>
      <c r="IV380"/>
    </row>
    <row r="381" spans="250:256">
      <c r="IP381"/>
      <c r="IQ381"/>
      <c r="IR381"/>
      <c r="IS381"/>
      <c r="IT381"/>
      <c r="IU381"/>
      <c r="IV381"/>
    </row>
    <row r="382" spans="250:256">
      <c r="IP382"/>
      <c r="IQ382"/>
      <c r="IR382"/>
      <c r="IS382"/>
      <c r="IT382"/>
      <c r="IU382"/>
      <c r="IV382"/>
    </row>
    <row r="383" spans="250:256">
      <c r="IP383"/>
      <c r="IQ383"/>
      <c r="IR383"/>
      <c r="IS383"/>
      <c r="IT383"/>
      <c r="IU383"/>
      <c r="IV383"/>
    </row>
    <row r="384" spans="250:256">
      <c r="IP384"/>
      <c r="IQ384"/>
      <c r="IR384"/>
      <c r="IS384"/>
      <c r="IT384"/>
      <c r="IU384"/>
      <c r="IV384"/>
    </row>
    <row r="385" spans="250:256">
      <c r="IP385"/>
      <c r="IQ385"/>
      <c r="IR385"/>
      <c r="IS385"/>
      <c r="IT385"/>
      <c r="IU385"/>
      <c r="IV385"/>
    </row>
    <row r="386" spans="250:256">
      <c r="IP386"/>
      <c r="IQ386"/>
      <c r="IR386"/>
      <c r="IS386"/>
      <c r="IT386"/>
      <c r="IU386"/>
      <c r="IV386"/>
    </row>
    <row r="387" spans="250:256">
      <c r="IP387"/>
      <c r="IQ387"/>
      <c r="IR387"/>
      <c r="IS387"/>
      <c r="IT387"/>
      <c r="IU387"/>
      <c r="IV387"/>
    </row>
    <row r="388" spans="250:256">
      <c r="IP388"/>
      <c r="IQ388"/>
      <c r="IR388"/>
      <c r="IS388"/>
      <c r="IT388"/>
      <c r="IU388"/>
      <c r="IV388"/>
    </row>
    <row r="389" spans="250:256">
      <c r="IP389"/>
      <c r="IQ389"/>
      <c r="IR389"/>
      <c r="IS389"/>
      <c r="IT389"/>
      <c r="IU389"/>
      <c r="IV389"/>
    </row>
    <row r="390" spans="250:256">
      <c r="IP390"/>
      <c r="IQ390"/>
      <c r="IR390"/>
      <c r="IS390"/>
      <c r="IT390"/>
      <c r="IU390"/>
      <c r="IV390"/>
    </row>
    <row r="391" spans="250:256">
      <c r="IP391"/>
      <c r="IQ391"/>
      <c r="IR391"/>
      <c r="IS391"/>
      <c r="IT391"/>
      <c r="IU391"/>
      <c r="IV391"/>
    </row>
    <row r="392" spans="250:256">
      <c r="IP392"/>
      <c r="IQ392"/>
      <c r="IR392"/>
      <c r="IS392"/>
      <c r="IT392"/>
      <c r="IU392"/>
      <c r="IV392"/>
    </row>
    <row r="393" spans="250:256">
      <c r="IP393"/>
      <c r="IQ393"/>
      <c r="IR393"/>
      <c r="IS393"/>
      <c r="IT393"/>
      <c r="IU393"/>
      <c r="IV393"/>
    </row>
    <row r="394" spans="250:256">
      <c r="IP394"/>
      <c r="IQ394"/>
      <c r="IR394"/>
      <c r="IS394"/>
      <c r="IT394"/>
      <c r="IU394"/>
      <c r="IV394"/>
    </row>
    <row r="395" spans="250:256">
      <c r="IP395"/>
      <c r="IQ395"/>
      <c r="IR395"/>
      <c r="IS395"/>
      <c r="IT395"/>
      <c r="IU395"/>
      <c r="IV395"/>
    </row>
    <row r="396" spans="250:256">
      <c r="IP396"/>
      <c r="IQ396"/>
      <c r="IR396"/>
      <c r="IS396"/>
      <c r="IT396"/>
      <c r="IU396"/>
      <c r="IV396"/>
    </row>
    <row r="397" spans="250:256">
      <c r="IP397"/>
      <c r="IQ397"/>
      <c r="IR397"/>
      <c r="IS397"/>
      <c r="IT397"/>
      <c r="IU397"/>
      <c r="IV397"/>
    </row>
    <row r="398" spans="250:256">
      <c r="IP398"/>
      <c r="IQ398"/>
      <c r="IR398"/>
      <c r="IS398"/>
      <c r="IT398"/>
      <c r="IU398"/>
      <c r="IV398"/>
    </row>
    <row r="399" spans="250:256">
      <c r="IP399"/>
      <c r="IQ399"/>
      <c r="IR399"/>
      <c r="IS399"/>
      <c r="IT399"/>
      <c r="IU399"/>
      <c r="IV399"/>
    </row>
    <row r="400" spans="250:256">
      <c r="IP400"/>
      <c r="IQ400"/>
      <c r="IR400"/>
      <c r="IS400"/>
      <c r="IT400"/>
      <c r="IU400"/>
      <c r="IV400"/>
    </row>
    <row r="401" spans="250:256">
      <c r="IP401"/>
      <c r="IQ401"/>
      <c r="IR401"/>
      <c r="IS401"/>
      <c r="IT401"/>
      <c r="IU401"/>
      <c r="IV401"/>
    </row>
    <row r="402" spans="250:256">
      <c r="IP402"/>
      <c r="IQ402"/>
      <c r="IR402"/>
      <c r="IS402"/>
      <c r="IT402"/>
      <c r="IU402"/>
      <c r="IV402"/>
    </row>
    <row r="403" spans="250:256">
      <c r="IP403"/>
      <c r="IQ403"/>
      <c r="IR403"/>
      <c r="IS403"/>
      <c r="IT403"/>
      <c r="IU403"/>
      <c r="IV403"/>
    </row>
    <row r="404" spans="250:256">
      <c r="IP404"/>
      <c r="IQ404"/>
      <c r="IR404"/>
      <c r="IS404"/>
      <c r="IT404"/>
      <c r="IU404"/>
      <c r="IV404"/>
    </row>
    <row r="405" spans="250:256">
      <c r="IP405"/>
      <c r="IQ405"/>
      <c r="IR405"/>
      <c r="IS405"/>
      <c r="IT405"/>
      <c r="IU405"/>
      <c r="IV405"/>
    </row>
    <row r="406" spans="250:256">
      <c r="IP406"/>
      <c r="IQ406"/>
      <c r="IR406"/>
      <c r="IS406"/>
      <c r="IT406"/>
      <c r="IU406"/>
      <c r="IV406"/>
    </row>
    <row r="407" spans="250:256">
      <c r="IP407"/>
      <c r="IQ407"/>
      <c r="IR407"/>
      <c r="IS407"/>
      <c r="IT407"/>
      <c r="IU407"/>
      <c r="IV407"/>
    </row>
    <row r="408" spans="250:256">
      <c r="IP408"/>
      <c r="IQ408"/>
      <c r="IR408"/>
      <c r="IS408"/>
      <c r="IT408"/>
      <c r="IU408"/>
      <c r="IV408"/>
    </row>
    <row r="409" spans="250:256">
      <c r="IP409"/>
      <c r="IQ409"/>
      <c r="IR409"/>
      <c r="IS409"/>
      <c r="IT409"/>
      <c r="IU409"/>
      <c r="IV409"/>
    </row>
    <row r="410" spans="250:256">
      <c r="IP410"/>
      <c r="IQ410"/>
      <c r="IR410"/>
      <c r="IS410"/>
      <c r="IT410"/>
      <c r="IU410"/>
      <c r="IV410"/>
    </row>
    <row r="411" spans="250:256">
      <c r="IP411"/>
      <c r="IQ411"/>
      <c r="IR411"/>
      <c r="IS411"/>
      <c r="IT411"/>
      <c r="IU411"/>
      <c r="IV411"/>
    </row>
    <row r="412" spans="250:256">
      <c r="IP412"/>
      <c r="IQ412"/>
      <c r="IR412"/>
      <c r="IS412"/>
      <c r="IT412"/>
      <c r="IU412"/>
      <c r="IV412"/>
    </row>
    <row r="413" spans="250:256">
      <c r="IP413"/>
      <c r="IQ413"/>
      <c r="IR413"/>
      <c r="IS413"/>
      <c r="IT413"/>
      <c r="IU413"/>
      <c r="IV413"/>
    </row>
    <row r="414" spans="250:256">
      <c r="IP414"/>
      <c r="IQ414"/>
      <c r="IR414"/>
      <c r="IS414"/>
      <c r="IT414"/>
      <c r="IU414"/>
      <c r="IV414"/>
    </row>
    <row r="415" spans="250:256">
      <c r="IP415"/>
      <c r="IQ415"/>
      <c r="IR415"/>
      <c r="IS415"/>
      <c r="IT415"/>
      <c r="IU415"/>
      <c r="IV415"/>
    </row>
    <row r="416" spans="250:256">
      <c r="IP416"/>
      <c r="IQ416"/>
      <c r="IR416"/>
      <c r="IS416"/>
      <c r="IT416"/>
      <c r="IU416"/>
      <c r="IV416"/>
    </row>
    <row r="417" spans="250:256">
      <c r="IP417"/>
      <c r="IQ417"/>
      <c r="IR417"/>
      <c r="IS417"/>
      <c r="IT417"/>
      <c r="IU417"/>
      <c r="IV417"/>
    </row>
    <row r="418" spans="250:256">
      <c r="IP418"/>
      <c r="IQ418"/>
      <c r="IR418"/>
      <c r="IS418"/>
      <c r="IT418"/>
      <c r="IU418"/>
      <c r="IV418"/>
    </row>
    <row r="419" spans="250:256">
      <c r="IP419"/>
      <c r="IQ419"/>
      <c r="IR419"/>
      <c r="IS419"/>
      <c r="IT419"/>
      <c r="IU419"/>
      <c r="IV419"/>
    </row>
    <row r="420" spans="250:256">
      <c r="IP420"/>
      <c r="IQ420"/>
      <c r="IR420"/>
      <c r="IS420"/>
      <c r="IT420"/>
      <c r="IU420"/>
      <c r="IV420"/>
    </row>
    <row r="421" spans="250:256">
      <c r="IP421"/>
      <c r="IQ421"/>
      <c r="IR421"/>
      <c r="IS421"/>
      <c r="IT421"/>
      <c r="IU421"/>
      <c r="IV421"/>
    </row>
    <row r="422" spans="250:256">
      <c r="IP422"/>
      <c r="IQ422"/>
      <c r="IR422"/>
      <c r="IS422"/>
      <c r="IT422"/>
      <c r="IU422"/>
      <c r="IV422"/>
    </row>
    <row r="423" spans="250:256">
      <c r="IP423"/>
      <c r="IQ423"/>
      <c r="IR423"/>
      <c r="IS423"/>
      <c r="IT423"/>
      <c r="IU423"/>
      <c r="IV423"/>
    </row>
    <row r="424" spans="250:256">
      <c r="IP424"/>
      <c r="IQ424"/>
      <c r="IR424"/>
      <c r="IS424"/>
      <c r="IT424"/>
      <c r="IU424"/>
      <c r="IV424"/>
    </row>
    <row r="425" spans="250:256">
      <c r="IP425"/>
      <c r="IQ425"/>
      <c r="IR425"/>
      <c r="IS425"/>
      <c r="IT425"/>
      <c r="IU425"/>
      <c r="IV425"/>
    </row>
    <row r="426" spans="250:256">
      <c r="IP426"/>
      <c r="IQ426"/>
      <c r="IR426"/>
      <c r="IS426"/>
      <c r="IT426"/>
      <c r="IU426"/>
      <c r="IV426"/>
    </row>
    <row r="427" spans="250:256">
      <c r="IP427"/>
      <c r="IQ427"/>
      <c r="IR427"/>
      <c r="IS427"/>
      <c r="IT427"/>
      <c r="IU427"/>
      <c r="IV427"/>
    </row>
    <row r="428" spans="250:256">
      <c r="IP428"/>
      <c r="IQ428"/>
      <c r="IR428"/>
      <c r="IS428"/>
      <c r="IT428"/>
      <c r="IU428"/>
      <c r="IV428"/>
    </row>
    <row r="429" spans="250:256">
      <c r="IP429"/>
      <c r="IQ429"/>
      <c r="IR429"/>
      <c r="IS429"/>
      <c r="IT429"/>
      <c r="IU429"/>
      <c r="IV429"/>
    </row>
    <row r="430" spans="250:256">
      <c r="IP430"/>
      <c r="IQ430"/>
      <c r="IR430"/>
      <c r="IS430"/>
      <c r="IT430"/>
      <c r="IU430"/>
      <c r="IV430"/>
    </row>
    <row r="431" spans="250:256">
      <c r="IP431"/>
      <c r="IQ431"/>
      <c r="IR431"/>
      <c r="IS431"/>
      <c r="IT431"/>
      <c r="IU431"/>
      <c r="IV431"/>
    </row>
    <row r="432" spans="250:256">
      <c r="IP432"/>
      <c r="IQ432"/>
      <c r="IR432"/>
      <c r="IS432"/>
      <c r="IT432"/>
      <c r="IU432"/>
      <c r="IV432"/>
    </row>
    <row r="433" spans="250:256">
      <c r="IP433"/>
      <c r="IQ433"/>
      <c r="IR433"/>
      <c r="IS433"/>
      <c r="IT433"/>
      <c r="IU433"/>
      <c r="IV433"/>
    </row>
    <row r="434" spans="250:256">
      <c r="IP434"/>
      <c r="IQ434"/>
      <c r="IR434"/>
      <c r="IS434"/>
      <c r="IT434"/>
      <c r="IU434"/>
      <c r="IV434"/>
    </row>
    <row r="435" spans="250:256">
      <c r="IP435"/>
      <c r="IQ435"/>
      <c r="IR435"/>
      <c r="IS435"/>
      <c r="IT435"/>
      <c r="IU435"/>
      <c r="IV435"/>
    </row>
    <row r="436" spans="250:256">
      <c r="IP436"/>
      <c r="IQ436"/>
      <c r="IR436"/>
      <c r="IS436"/>
      <c r="IT436"/>
      <c r="IU436"/>
      <c r="IV436"/>
    </row>
    <row r="437" spans="250:256">
      <c r="IP437"/>
      <c r="IQ437"/>
      <c r="IR437"/>
      <c r="IS437"/>
      <c r="IT437"/>
      <c r="IU437"/>
      <c r="IV437"/>
    </row>
    <row r="438" spans="250:256">
      <c r="IP438"/>
      <c r="IQ438"/>
      <c r="IR438"/>
      <c r="IS438"/>
      <c r="IT438"/>
      <c r="IU438"/>
      <c r="IV438"/>
    </row>
    <row r="439" spans="250:256">
      <c r="IP439"/>
      <c r="IQ439"/>
      <c r="IR439"/>
      <c r="IS439"/>
      <c r="IT439"/>
      <c r="IU439"/>
      <c r="IV439"/>
    </row>
    <row r="440" spans="250:256">
      <c r="IP440"/>
      <c r="IQ440"/>
      <c r="IR440"/>
      <c r="IS440"/>
      <c r="IT440"/>
      <c r="IU440"/>
      <c r="IV440"/>
    </row>
    <row r="441" spans="250:256">
      <c r="IP441"/>
      <c r="IQ441"/>
      <c r="IR441"/>
      <c r="IS441"/>
      <c r="IT441"/>
      <c r="IU441"/>
      <c r="IV441"/>
    </row>
    <row r="442" spans="250:256">
      <c r="IP442"/>
      <c r="IQ442"/>
      <c r="IR442"/>
      <c r="IS442"/>
      <c r="IT442"/>
      <c r="IU442"/>
      <c r="IV442"/>
    </row>
    <row r="443" spans="250:256">
      <c r="IP443"/>
      <c r="IQ443"/>
      <c r="IR443"/>
      <c r="IS443"/>
      <c r="IT443"/>
      <c r="IU443"/>
      <c r="IV443"/>
    </row>
    <row r="444" spans="250:256">
      <c r="IP444"/>
      <c r="IQ444"/>
      <c r="IR444"/>
      <c r="IS444"/>
      <c r="IT444"/>
      <c r="IU444"/>
      <c r="IV444"/>
    </row>
    <row r="445" spans="250:256">
      <c r="IP445"/>
      <c r="IQ445"/>
      <c r="IR445"/>
      <c r="IS445"/>
      <c r="IT445"/>
      <c r="IU445"/>
      <c r="IV445"/>
    </row>
    <row r="446" spans="250:256">
      <c r="IP446"/>
      <c r="IQ446"/>
      <c r="IR446"/>
      <c r="IS446"/>
      <c r="IT446"/>
      <c r="IU446"/>
      <c r="IV446"/>
    </row>
    <row r="447" spans="250:256">
      <c r="IP447"/>
      <c r="IQ447"/>
      <c r="IR447"/>
      <c r="IS447"/>
      <c r="IT447"/>
      <c r="IU447"/>
      <c r="IV447"/>
    </row>
    <row r="448" spans="250:256">
      <c r="IP448"/>
      <c r="IQ448"/>
      <c r="IR448"/>
      <c r="IS448"/>
      <c r="IT448"/>
      <c r="IU448"/>
      <c r="IV448"/>
    </row>
    <row r="449" spans="250:256">
      <c r="IP449"/>
      <c r="IQ449"/>
      <c r="IR449"/>
      <c r="IS449"/>
      <c r="IT449"/>
      <c r="IU449"/>
      <c r="IV449"/>
    </row>
    <row r="450" spans="250:256">
      <c r="IP450"/>
      <c r="IQ450"/>
      <c r="IR450"/>
      <c r="IS450"/>
      <c r="IT450"/>
      <c r="IU450"/>
      <c r="IV450"/>
    </row>
    <row r="451" spans="250:256">
      <c r="IP451"/>
      <c r="IQ451"/>
      <c r="IR451"/>
      <c r="IS451"/>
      <c r="IT451"/>
      <c r="IU451"/>
      <c r="IV451"/>
    </row>
    <row r="452" spans="250:256">
      <c r="IP452"/>
      <c r="IQ452"/>
      <c r="IR452"/>
      <c r="IS452"/>
      <c r="IT452"/>
      <c r="IU452"/>
      <c r="IV452"/>
    </row>
    <row r="453" spans="250:256">
      <c r="IP453"/>
      <c r="IQ453"/>
      <c r="IR453"/>
      <c r="IS453"/>
      <c r="IT453"/>
      <c r="IU453"/>
      <c r="IV453"/>
    </row>
    <row r="454" spans="250:256">
      <c r="IP454"/>
      <c r="IQ454"/>
      <c r="IR454"/>
      <c r="IS454"/>
      <c r="IT454"/>
      <c r="IU454"/>
      <c r="IV454"/>
    </row>
    <row r="455" spans="250:256">
      <c r="IP455"/>
      <c r="IQ455"/>
      <c r="IR455"/>
      <c r="IS455"/>
      <c r="IT455"/>
      <c r="IU455"/>
      <c r="IV455"/>
    </row>
    <row r="456" spans="250:256">
      <c r="IP456"/>
      <c r="IQ456"/>
      <c r="IR456"/>
      <c r="IS456"/>
      <c r="IT456"/>
      <c r="IU456"/>
      <c r="IV456"/>
    </row>
    <row r="457" spans="250:256">
      <c r="IP457"/>
      <c r="IQ457"/>
      <c r="IR457"/>
      <c r="IS457"/>
      <c r="IT457"/>
      <c r="IU457"/>
      <c r="IV457"/>
    </row>
    <row r="458" spans="250:256">
      <c r="IP458"/>
      <c r="IQ458"/>
      <c r="IR458"/>
      <c r="IS458"/>
      <c r="IT458"/>
      <c r="IU458"/>
      <c r="IV458"/>
    </row>
    <row r="459" spans="250:256">
      <c r="IP459"/>
      <c r="IQ459"/>
      <c r="IR459"/>
      <c r="IS459"/>
      <c r="IT459"/>
      <c r="IU459"/>
      <c r="IV459"/>
    </row>
    <row r="460" spans="250:256">
      <c r="IP460"/>
      <c r="IQ460"/>
      <c r="IR460"/>
      <c r="IS460"/>
      <c r="IT460"/>
      <c r="IU460"/>
      <c r="IV460"/>
    </row>
    <row r="461" spans="250:256">
      <c r="IP461"/>
      <c r="IQ461"/>
      <c r="IR461"/>
      <c r="IS461"/>
      <c r="IT461"/>
      <c r="IU461"/>
      <c r="IV461"/>
    </row>
    <row r="462" spans="250:256">
      <c r="IP462"/>
      <c r="IQ462"/>
      <c r="IR462"/>
      <c r="IS462"/>
      <c r="IT462"/>
      <c r="IU462"/>
      <c r="IV462"/>
    </row>
    <row r="463" spans="250:256">
      <c r="IP463"/>
      <c r="IQ463"/>
      <c r="IR463"/>
      <c r="IS463"/>
      <c r="IT463"/>
      <c r="IU463"/>
      <c r="IV463"/>
    </row>
    <row r="464" spans="250:256">
      <c r="IP464"/>
      <c r="IQ464"/>
      <c r="IR464"/>
      <c r="IS464"/>
      <c r="IT464"/>
      <c r="IU464"/>
      <c r="IV464"/>
    </row>
    <row r="465" spans="250:256">
      <c r="IP465"/>
      <c r="IQ465"/>
      <c r="IR465"/>
      <c r="IS465"/>
      <c r="IT465"/>
      <c r="IU465"/>
      <c r="IV465"/>
    </row>
    <row r="466" spans="250:256">
      <c r="IP466"/>
      <c r="IQ466"/>
      <c r="IR466"/>
      <c r="IS466"/>
      <c r="IT466"/>
      <c r="IU466"/>
      <c r="IV466"/>
    </row>
    <row r="467" spans="250:256">
      <c r="IP467"/>
      <c r="IQ467"/>
      <c r="IR467"/>
      <c r="IS467"/>
      <c r="IT467"/>
      <c r="IU467"/>
      <c r="IV467"/>
    </row>
    <row r="468" spans="250:256">
      <c r="IP468"/>
      <c r="IQ468"/>
      <c r="IR468"/>
      <c r="IS468"/>
      <c r="IT468"/>
      <c r="IU468"/>
      <c r="IV468"/>
    </row>
    <row r="469" spans="250:256">
      <c r="IP469"/>
      <c r="IQ469"/>
      <c r="IR469"/>
      <c r="IS469"/>
      <c r="IT469"/>
      <c r="IU469"/>
      <c r="IV469"/>
    </row>
    <row r="470" spans="250:256">
      <c r="IP470"/>
      <c r="IQ470"/>
      <c r="IR470"/>
      <c r="IS470"/>
      <c r="IT470"/>
      <c r="IU470"/>
      <c r="IV470"/>
    </row>
    <row r="471" spans="250:256">
      <c r="IP471"/>
      <c r="IQ471"/>
      <c r="IR471"/>
      <c r="IS471"/>
      <c r="IT471"/>
      <c r="IU471"/>
      <c r="IV471"/>
    </row>
    <row r="472" spans="250:256">
      <c r="IP472"/>
      <c r="IQ472"/>
      <c r="IR472"/>
      <c r="IS472"/>
      <c r="IT472"/>
      <c r="IU472"/>
      <c r="IV472"/>
    </row>
    <row r="473" spans="250:256">
      <c r="IP473"/>
      <c r="IQ473"/>
      <c r="IR473"/>
      <c r="IS473"/>
      <c r="IT473"/>
      <c r="IU473"/>
      <c r="IV473"/>
    </row>
    <row r="474" spans="250:256">
      <c r="IP474"/>
      <c r="IQ474"/>
      <c r="IR474"/>
      <c r="IS474"/>
      <c r="IT474"/>
      <c r="IU474"/>
      <c r="IV474"/>
    </row>
    <row r="475" spans="250:256">
      <c r="IP475"/>
      <c r="IQ475"/>
      <c r="IR475"/>
      <c r="IS475"/>
      <c r="IT475"/>
      <c r="IU475"/>
      <c r="IV475"/>
    </row>
    <row r="476" spans="250:256">
      <c r="IP476"/>
      <c r="IQ476"/>
      <c r="IR476"/>
      <c r="IS476"/>
      <c r="IT476"/>
      <c r="IU476"/>
      <c r="IV476"/>
    </row>
    <row r="477" spans="250:256">
      <c r="IP477"/>
      <c r="IQ477"/>
      <c r="IR477"/>
      <c r="IS477"/>
      <c r="IT477"/>
      <c r="IU477"/>
      <c r="IV477"/>
    </row>
    <row r="478" spans="250:256">
      <c r="IP478"/>
      <c r="IQ478"/>
      <c r="IR478"/>
      <c r="IS478"/>
      <c r="IT478"/>
      <c r="IU478"/>
      <c r="IV478"/>
    </row>
    <row r="479" spans="250:256">
      <c r="IP479"/>
      <c r="IQ479"/>
      <c r="IR479"/>
      <c r="IS479"/>
      <c r="IT479"/>
      <c r="IU479"/>
      <c r="IV479"/>
    </row>
    <row r="480" spans="250:256">
      <c r="IP480"/>
      <c r="IQ480"/>
      <c r="IR480"/>
      <c r="IS480"/>
      <c r="IT480"/>
      <c r="IU480"/>
      <c r="IV480"/>
    </row>
    <row r="481" spans="250:256">
      <c r="IP481"/>
      <c r="IQ481"/>
      <c r="IR481"/>
      <c r="IS481"/>
      <c r="IT481"/>
      <c r="IU481"/>
      <c r="IV481"/>
    </row>
    <row r="482" spans="250:256">
      <c r="IP482"/>
      <c r="IQ482"/>
      <c r="IR482"/>
      <c r="IS482"/>
      <c r="IT482"/>
      <c r="IU482"/>
      <c r="IV482"/>
    </row>
    <row r="483" spans="250:256">
      <c r="IP483"/>
      <c r="IQ483"/>
      <c r="IR483"/>
      <c r="IS483"/>
      <c r="IT483"/>
      <c r="IU483"/>
      <c r="IV483"/>
    </row>
    <row r="484" spans="250:256">
      <c r="IP484"/>
      <c r="IQ484"/>
      <c r="IR484"/>
      <c r="IS484"/>
      <c r="IT484"/>
      <c r="IU484"/>
      <c r="IV484"/>
    </row>
    <row r="485" spans="250:256">
      <c r="IP485"/>
      <c r="IQ485"/>
      <c r="IR485"/>
      <c r="IS485"/>
      <c r="IT485"/>
      <c r="IU485"/>
      <c r="IV485"/>
    </row>
    <row r="486" spans="250:256">
      <c r="IP486"/>
      <c r="IQ486"/>
      <c r="IR486"/>
      <c r="IS486"/>
      <c r="IT486"/>
      <c r="IU486"/>
      <c r="IV486"/>
    </row>
    <row r="487" spans="250:256">
      <c r="IP487"/>
      <c r="IQ487"/>
      <c r="IR487"/>
      <c r="IS487"/>
      <c r="IT487"/>
      <c r="IU487"/>
      <c r="IV487"/>
    </row>
    <row r="488" spans="250:256">
      <c r="IP488"/>
      <c r="IQ488"/>
      <c r="IR488"/>
      <c r="IS488"/>
      <c r="IT488"/>
      <c r="IU488"/>
      <c r="IV488"/>
    </row>
    <row r="489" spans="250:256">
      <c r="IP489"/>
      <c r="IQ489"/>
      <c r="IR489"/>
      <c r="IS489"/>
      <c r="IT489"/>
      <c r="IU489"/>
      <c r="IV489"/>
    </row>
    <row r="490" spans="250:256">
      <c r="IP490"/>
      <c r="IQ490"/>
      <c r="IR490"/>
      <c r="IS490"/>
      <c r="IT490"/>
      <c r="IU490"/>
      <c r="IV490"/>
    </row>
    <row r="491" spans="250:256">
      <c r="IP491"/>
      <c r="IQ491"/>
      <c r="IR491"/>
      <c r="IS491"/>
      <c r="IT491"/>
      <c r="IU491"/>
      <c r="IV491"/>
    </row>
    <row r="492" spans="250:256">
      <c r="IP492"/>
      <c r="IQ492"/>
      <c r="IR492"/>
      <c r="IS492"/>
      <c r="IT492"/>
      <c r="IU492"/>
      <c r="IV492"/>
    </row>
    <row r="493" spans="250:256">
      <c r="IP493"/>
      <c r="IQ493"/>
      <c r="IR493"/>
      <c r="IS493"/>
      <c r="IT493"/>
      <c r="IU493"/>
      <c r="IV493"/>
    </row>
    <row r="494" spans="250:256">
      <c r="IP494"/>
      <c r="IQ494"/>
      <c r="IR494"/>
      <c r="IS494"/>
      <c r="IT494"/>
      <c r="IU494"/>
      <c r="IV494"/>
    </row>
    <row r="495" spans="250:256">
      <c r="IP495"/>
      <c r="IQ495"/>
      <c r="IR495"/>
      <c r="IS495"/>
      <c r="IT495"/>
      <c r="IU495"/>
      <c r="IV495"/>
    </row>
    <row r="496" spans="250:256">
      <c r="IP496"/>
      <c r="IQ496"/>
      <c r="IR496"/>
      <c r="IS496"/>
      <c r="IT496"/>
      <c r="IU496"/>
      <c r="IV496"/>
    </row>
    <row r="497" spans="250:256">
      <c r="IP497"/>
      <c r="IQ497"/>
      <c r="IR497"/>
      <c r="IS497"/>
      <c r="IT497"/>
      <c r="IU497"/>
      <c r="IV497"/>
    </row>
    <row r="498" spans="250:256">
      <c r="IP498"/>
      <c r="IQ498"/>
      <c r="IR498"/>
      <c r="IS498"/>
      <c r="IT498"/>
      <c r="IU498"/>
      <c r="IV498"/>
    </row>
    <row r="499" spans="250:256">
      <c r="IP499"/>
      <c r="IQ499"/>
      <c r="IR499"/>
      <c r="IS499"/>
      <c r="IT499"/>
      <c r="IU499"/>
      <c r="IV499"/>
    </row>
    <row r="500" spans="250:256">
      <c r="IP500"/>
      <c r="IQ500"/>
      <c r="IR500"/>
      <c r="IS500"/>
      <c r="IT500"/>
      <c r="IU500"/>
      <c r="IV500"/>
    </row>
    <row r="501" spans="250:256">
      <c r="IP501"/>
      <c r="IQ501"/>
      <c r="IR501"/>
      <c r="IS501"/>
      <c r="IT501"/>
      <c r="IU501"/>
      <c r="IV501"/>
    </row>
    <row r="502" spans="250:256">
      <c r="IP502"/>
      <c r="IQ502"/>
      <c r="IR502"/>
      <c r="IS502"/>
      <c r="IT502"/>
      <c r="IU502"/>
      <c r="IV502"/>
    </row>
    <row r="503" spans="250:256">
      <c r="IP503"/>
      <c r="IQ503"/>
      <c r="IR503"/>
      <c r="IS503"/>
      <c r="IT503"/>
      <c r="IU503"/>
      <c r="IV503"/>
    </row>
    <row r="504" spans="250:256">
      <c r="IP504"/>
      <c r="IQ504"/>
      <c r="IR504"/>
      <c r="IS504"/>
      <c r="IT504"/>
      <c r="IU504"/>
      <c r="IV504"/>
    </row>
    <row r="505" spans="250:256">
      <c r="IP505"/>
      <c r="IQ505"/>
      <c r="IR505"/>
      <c r="IS505"/>
      <c r="IT505"/>
      <c r="IU505"/>
      <c r="IV505"/>
    </row>
    <row r="506" spans="250:256">
      <c r="IP506"/>
      <c r="IQ506"/>
      <c r="IR506"/>
      <c r="IS506"/>
      <c r="IT506"/>
      <c r="IU506"/>
      <c r="IV506"/>
    </row>
    <row r="507" spans="250:256">
      <c r="IP507"/>
      <c r="IQ507"/>
      <c r="IR507"/>
      <c r="IS507"/>
      <c r="IT507"/>
      <c r="IU507"/>
      <c r="IV507"/>
    </row>
    <row r="508" spans="250:256">
      <c r="IP508"/>
      <c r="IQ508"/>
      <c r="IR508"/>
      <c r="IS508"/>
      <c r="IT508"/>
      <c r="IU508"/>
      <c r="IV508"/>
    </row>
    <row r="509" spans="250:256">
      <c r="IP509"/>
      <c r="IQ509"/>
      <c r="IR509"/>
      <c r="IS509"/>
      <c r="IT509"/>
      <c r="IU509"/>
      <c r="IV509"/>
    </row>
    <row r="510" spans="250:256">
      <c r="IP510"/>
      <c r="IQ510"/>
      <c r="IR510"/>
      <c r="IS510"/>
      <c r="IT510"/>
      <c r="IU510"/>
      <c r="IV510"/>
    </row>
    <row r="511" spans="250:256">
      <c r="IP511"/>
      <c r="IQ511"/>
      <c r="IR511"/>
      <c r="IS511"/>
      <c r="IT511"/>
      <c r="IU511"/>
      <c r="IV511"/>
    </row>
    <row r="512" spans="250:256">
      <c r="IP512"/>
      <c r="IQ512"/>
      <c r="IR512"/>
      <c r="IS512"/>
      <c r="IT512"/>
      <c r="IU512"/>
      <c r="IV512"/>
    </row>
    <row r="513" spans="250:256">
      <c r="IP513"/>
      <c r="IQ513"/>
      <c r="IR513"/>
      <c r="IS513"/>
      <c r="IT513"/>
      <c r="IU513"/>
      <c r="IV513"/>
    </row>
    <row r="514" spans="250:256">
      <c r="IP514"/>
      <c r="IQ514"/>
      <c r="IR514"/>
      <c r="IS514"/>
      <c r="IT514"/>
      <c r="IU514"/>
      <c r="IV514"/>
    </row>
    <row r="515" spans="250:256">
      <c r="IP515"/>
      <c r="IQ515"/>
      <c r="IR515"/>
      <c r="IS515"/>
      <c r="IT515"/>
      <c r="IU515"/>
      <c r="IV515"/>
    </row>
    <row r="516" spans="250:256">
      <c r="IP516"/>
      <c r="IQ516"/>
      <c r="IR516"/>
      <c r="IS516"/>
      <c r="IT516"/>
      <c r="IU516"/>
      <c r="IV516"/>
    </row>
    <row r="517" spans="250:256">
      <c r="IP517"/>
      <c r="IQ517"/>
      <c r="IR517"/>
      <c r="IS517"/>
      <c r="IT517"/>
      <c r="IU517"/>
      <c r="IV517"/>
    </row>
    <row r="518" spans="250:256">
      <c r="IP518"/>
      <c r="IQ518"/>
      <c r="IR518"/>
      <c r="IS518"/>
      <c r="IT518"/>
      <c r="IU518"/>
      <c r="IV518"/>
    </row>
    <row r="519" spans="250:256">
      <c r="IP519"/>
      <c r="IQ519"/>
      <c r="IR519"/>
      <c r="IS519"/>
      <c r="IT519"/>
      <c r="IU519"/>
      <c r="IV519"/>
    </row>
    <row r="520" spans="250:256">
      <c r="IP520"/>
      <c r="IQ520"/>
      <c r="IR520"/>
      <c r="IS520"/>
      <c r="IT520"/>
      <c r="IU520"/>
      <c r="IV520"/>
    </row>
    <row r="521" spans="250:256">
      <c r="IP521"/>
      <c r="IQ521"/>
      <c r="IR521"/>
      <c r="IS521"/>
      <c r="IT521"/>
      <c r="IU521"/>
      <c r="IV521"/>
    </row>
    <row r="522" spans="250:256">
      <c r="IP522"/>
      <c r="IQ522"/>
      <c r="IR522"/>
      <c r="IS522"/>
      <c r="IT522"/>
      <c r="IU522"/>
      <c r="IV522"/>
    </row>
    <row r="523" spans="250:256">
      <c r="IP523"/>
      <c r="IQ523"/>
      <c r="IR523"/>
      <c r="IS523"/>
      <c r="IT523"/>
      <c r="IU523"/>
      <c r="IV523"/>
    </row>
    <row r="524" spans="250:256">
      <c r="IP524"/>
      <c r="IQ524"/>
      <c r="IR524"/>
      <c r="IS524"/>
      <c r="IT524"/>
      <c r="IU524"/>
      <c r="IV524"/>
    </row>
    <row r="525" spans="250:256">
      <c r="IP525"/>
      <c r="IQ525"/>
      <c r="IR525"/>
      <c r="IS525"/>
      <c r="IT525"/>
      <c r="IU525"/>
      <c r="IV525"/>
    </row>
    <row r="526" spans="250:256">
      <c r="IP526"/>
      <c r="IQ526"/>
      <c r="IR526"/>
      <c r="IS526"/>
      <c r="IT526"/>
      <c r="IU526"/>
      <c r="IV526"/>
    </row>
    <row r="527" spans="250:256">
      <c r="IP527"/>
      <c r="IQ527"/>
      <c r="IR527"/>
      <c r="IS527"/>
      <c r="IT527"/>
      <c r="IU527"/>
      <c r="IV527"/>
    </row>
    <row r="528" spans="250:256">
      <c r="IP528"/>
      <c r="IQ528"/>
      <c r="IR528"/>
      <c r="IS528"/>
      <c r="IT528"/>
      <c r="IU528"/>
      <c r="IV528"/>
    </row>
    <row r="529" spans="250:256">
      <c r="IP529"/>
      <c r="IQ529"/>
      <c r="IR529"/>
      <c r="IS529"/>
      <c r="IT529"/>
      <c r="IU529"/>
      <c r="IV529"/>
    </row>
    <row r="530" spans="250:256">
      <c r="IP530"/>
      <c r="IQ530"/>
      <c r="IR530"/>
      <c r="IS530"/>
      <c r="IT530"/>
      <c r="IU530"/>
      <c r="IV530"/>
    </row>
    <row r="531" spans="250:256">
      <c r="IP531"/>
      <c r="IQ531"/>
      <c r="IR531"/>
      <c r="IS531"/>
      <c r="IT531"/>
      <c r="IU531"/>
      <c r="IV531"/>
    </row>
    <row r="532" spans="250:256">
      <c r="IP532"/>
      <c r="IQ532"/>
      <c r="IR532"/>
      <c r="IS532"/>
      <c r="IT532"/>
      <c r="IU532"/>
      <c r="IV532"/>
    </row>
    <row r="533" spans="250:256">
      <c r="IP533"/>
      <c r="IQ533"/>
      <c r="IR533"/>
      <c r="IS533"/>
      <c r="IT533"/>
      <c r="IU533"/>
      <c r="IV533"/>
    </row>
    <row r="534" spans="250:256">
      <c r="IP534"/>
      <c r="IQ534"/>
      <c r="IR534"/>
      <c r="IS534"/>
      <c r="IT534"/>
      <c r="IU534"/>
      <c r="IV534"/>
    </row>
    <row r="535" spans="250:256">
      <c r="IP535"/>
      <c r="IQ535"/>
      <c r="IR535"/>
      <c r="IS535"/>
      <c r="IT535"/>
      <c r="IU535"/>
      <c r="IV535"/>
    </row>
    <row r="536" spans="250:256">
      <c r="IP536"/>
      <c r="IQ536"/>
      <c r="IR536"/>
      <c r="IS536"/>
      <c r="IT536"/>
      <c r="IU536"/>
      <c r="IV536"/>
    </row>
    <row r="537" spans="250:256">
      <c r="IP537"/>
      <c r="IQ537"/>
      <c r="IR537"/>
      <c r="IS537"/>
      <c r="IT537"/>
      <c r="IU537"/>
      <c r="IV537"/>
    </row>
    <row r="538" spans="250:256">
      <c r="IP538"/>
      <c r="IQ538"/>
      <c r="IR538"/>
      <c r="IS538"/>
      <c r="IT538"/>
      <c r="IU538"/>
      <c r="IV538"/>
    </row>
    <row r="539" spans="250:256">
      <c r="IP539"/>
      <c r="IQ539"/>
      <c r="IR539"/>
      <c r="IS539"/>
      <c r="IT539"/>
      <c r="IU539"/>
      <c r="IV539"/>
    </row>
    <row r="540" spans="250:256">
      <c r="IP540"/>
      <c r="IQ540"/>
      <c r="IR540"/>
      <c r="IS540"/>
      <c r="IT540"/>
      <c r="IU540"/>
      <c r="IV540"/>
    </row>
    <row r="541" spans="250:256">
      <c r="IP541"/>
      <c r="IQ541"/>
      <c r="IR541"/>
      <c r="IS541"/>
      <c r="IT541"/>
      <c r="IU541"/>
      <c r="IV541"/>
    </row>
    <row r="542" spans="250:256">
      <c r="IP542"/>
      <c r="IQ542"/>
      <c r="IR542"/>
      <c r="IS542"/>
      <c r="IT542"/>
      <c r="IU542"/>
      <c r="IV542"/>
    </row>
    <row r="543" spans="250:256">
      <c r="IP543"/>
      <c r="IQ543"/>
      <c r="IR543"/>
      <c r="IS543"/>
      <c r="IT543"/>
      <c r="IU543"/>
      <c r="IV543"/>
    </row>
    <row r="544" spans="250:256">
      <c r="IP544"/>
      <c r="IQ544"/>
      <c r="IR544"/>
      <c r="IS544"/>
      <c r="IT544"/>
      <c r="IU544"/>
      <c r="IV544"/>
    </row>
    <row r="545" spans="250:256">
      <c r="IP545"/>
      <c r="IQ545"/>
      <c r="IR545"/>
      <c r="IS545"/>
      <c r="IT545"/>
      <c r="IU545"/>
      <c r="IV545"/>
    </row>
    <row r="546" spans="250:256">
      <c r="IP546"/>
      <c r="IQ546"/>
      <c r="IR546"/>
      <c r="IS546"/>
      <c r="IT546"/>
      <c r="IU546"/>
      <c r="IV546"/>
    </row>
    <row r="547" spans="250:256">
      <c r="IP547"/>
      <c r="IQ547"/>
      <c r="IR547"/>
      <c r="IS547"/>
      <c r="IT547"/>
      <c r="IU547"/>
      <c r="IV547"/>
    </row>
    <row r="548" spans="250:256">
      <c r="IP548"/>
      <c r="IQ548"/>
      <c r="IR548"/>
      <c r="IS548"/>
      <c r="IT548"/>
      <c r="IU548"/>
      <c r="IV548"/>
    </row>
    <row r="549" spans="250:256">
      <c r="IP549"/>
      <c r="IQ549"/>
      <c r="IR549"/>
      <c r="IS549"/>
      <c r="IT549"/>
      <c r="IU549"/>
      <c r="IV549"/>
    </row>
    <row r="550" spans="250:256">
      <c r="IP550"/>
      <c r="IQ550"/>
      <c r="IR550"/>
      <c r="IS550"/>
      <c r="IT550"/>
      <c r="IU550"/>
      <c r="IV550"/>
    </row>
    <row r="551" spans="250:256">
      <c r="IP551"/>
      <c r="IQ551"/>
      <c r="IR551"/>
      <c r="IS551"/>
      <c r="IT551"/>
      <c r="IU551"/>
      <c r="IV551"/>
    </row>
    <row r="552" spans="250:256">
      <c r="IP552"/>
      <c r="IQ552"/>
      <c r="IR552"/>
      <c r="IS552"/>
      <c r="IT552"/>
      <c r="IU552"/>
      <c r="IV552"/>
    </row>
    <row r="553" spans="250:256">
      <c r="IP553"/>
      <c r="IQ553"/>
      <c r="IR553"/>
      <c r="IS553"/>
      <c r="IT553"/>
      <c r="IU553"/>
      <c r="IV553"/>
    </row>
    <row r="554" spans="250:256">
      <c r="IP554"/>
      <c r="IQ554"/>
      <c r="IR554"/>
      <c r="IS554"/>
      <c r="IT554"/>
      <c r="IU554"/>
      <c r="IV554"/>
    </row>
    <row r="555" spans="250:256">
      <c r="IP555"/>
      <c r="IQ555"/>
      <c r="IR555"/>
      <c r="IS555"/>
      <c r="IT555"/>
      <c r="IU555"/>
      <c r="IV555"/>
    </row>
    <row r="556" spans="250:256">
      <c r="IP556"/>
      <c r="IQ556"/>
      <c r="IR556"/>
      <c r="IS556"/>
      <c r="IT556"/>
      <c r="IU556"/>
      <c r="IV556"/>
    </row>
    <row r="557" spans="250:256">
      <c r="IP557"/>
      <c r="IQ557"/>
      <c r="IR557"/>
      <c r="IS557"/>
      <c r="IT557"/>
      <c r="IU557"/>
      <c r="IV557"/>
    </row>
    <row r="558" spans="250:256">
      <c r="IP558"/>
      <c r="IQ558"/>
      <c r="IR558"/>
      <c r="IS558"/>
      <c r="IT558"/>
      <c r="IU558"/>
      <c r="IV558"/>
    </row>
    <row r="559" spans="250:256">
      <c r="IP559"/>
      <c r="IQ559"/>
      <c r="IR559"/>
      <c r="IS559"/>
      <c r="IT559"/>
      <c r="IU559"/>
      <c r="IV559"/>
    </row>
    <row r="560" spans="250:256">
      <c r="IP560"/>
      <c r="IQ560"/>
      <c r="IR560"/>
      <c r="IS560"/>
      <c r="IT560"/>
      <c r="IU560"/>
      <c r="IV560"/>
    </row>
    <row r="561" spans="250:256">
      <c r="IP561"/>
      <c r="IQ561"/>
      <c r="IR561"/>
      <c r="IS561"/>
      <c r="IT561"/>
      <c r="IU561"/>
      <c r="IV561"/>
    </row>
    <row r="562" spans="250:256">
      <c r="IP562"/>
      <c r="IQ562"/>
      <c r="IR562"/>
      <c r="IS562"/>
      <c r="IT562"/>
      <c r="IU562"/>
      <c r="IV562"/>
    </row>
    <row r="563" spans="250:256">
      <c r="IP563"/>
      <c r="IQ563"/>
      <c r="IR563"/>
      <c r="IS563"/>
      <c r="IT563"/>
      <c r="IU563"/>
      <c r="IV563"/>
    </row>
    <row r="564" spans="250:256">
      <c r="IP564"/>
      <c r="IQ564"/>
      <c r="IR564"/>
      <c r="IS564"/>
      <c r="IT564"/>
      <c r="IU564"/>
      <c r="IV564"/>
    </row>
    <row r="565" spans="250:256">
      <c r="IP565"/>
      <c r="IQ565"/>
      <c r="IR565"/>
      <c r="IS565"/>
      <c r="IT565"/>
      <c r="IU565"/>
      <c r="IV565"/>
    </row>
    <row r="566" spans="250:256">
      <c r="IP566"/>
      <c r="IQ566"/>
      <c r="IR566"/>
      <c r="IS566"/>
      <c r="IT566"/>
      <c r="IU566"/>
      <c r="IV566"/>
    </row>
    <row r="567" spans="250:256">
      <c r="IP567"/>
      <c r="IQ567"/>
      <c r="IR567"/>
      <c r="IS567"/>
      <c r="IT567"/>
      <c r="IU567"/>
      <c r="IV567"/>
    </row>
    <row r="568" spans="250:256">
      <c r="IP568"/>
      <c r="IQ568"/>
      <c r="IR568"/>
      <c r="IS568"/>
      <c r="IT568"/>
      <c r="IU568"/>
      <c r="IV568"/>
    </row>
    <row r="569" spans="250:256">
      <c r="IP569"/>
      <c r="IQ569"/>
      <c r="IR569"/>
      <c r="IS569"/>
      <c r="IT569"/>
      <c r="IU569"/>
      <c r="IV569"/>
    </row>
    <row r="570" spans="250:256">
      <c r="IP570"/>
      <c r="IQ570"/>
      <c r="IR570"/>
      <c r="IS570"/>
      <c r="IT570"/>
      <c r="IU570"/>
      <c r="IV570"/>
    </row>
    <row r="571" spans="250:256">
      <c r="IP571"/>
      <c r="IQ571"/>
      <c r="IR571"/>
      <c r="IS571"/>
      <c r="IT571"/>
      <c r="IU571"/>
      <c r="IV571"/>
    </row>
    <row r="572" spans="250:256">
      <c r="IP572"/>
      <c r="IQ572"/>
      <c r="IR572"/>
      <c r="IS572"/>
      <c r="IT572"/>
      <c r="IU572"/>
      <c r="IV572"/>
    </row>
    <row r="573" spans="250:256">
      <c r="IP573"/>
      <c r="IQ573"/>
      <c r="IR573"/>
      <c r="IS573"/>
      <c r="IT573"/>
      <c r="IU573"/>
      <c r="IV573"/>
    </row>
    <row r="574" spans="250:256">
      <c r="IP574"/>
      <c r="IQ574"/>
      <c r="IR574"/>
      <c r="IS574"/>
      <c r="IT574"/>
      <c r="IU574"/>
      <c r="IV574"/>
    </row>
    <row r="575" spans="250:256">
      <c r="IP575"/>
      <c r="IQ575"/>
      <c r="IR575"/>
      <c r="IS575"/>
      <c r="IT575"/>
      <c r="IU575"/>
      <c r="IV575"/>
    </row>
    <row r="576" spans="250:256">
      <c r="IP576"/>
      <c r="IQ576"/>
      <c r="IR576"/>
      <c r="IS576"/>
      <c r="IT576"/>
      <c r="IU576"/>
      <c r="IV576"/>
    </row>
    <row r="577" spans="250:256">
      <c r="IP577"/>
      <c r="IQ577"/>
      <c r="IR577"/>
      <c r="IS577"/>
      <c r="IT577"/>
      <c r="IU577"/>
      <c r="IV577"/>
    </row>
    <row r="578" spans="250:256">
      <c r="IP578"/>
      <c r="IQ578"/>
      <c r="IR578"/>
      <c r="IS578"/>
      <c r="IT578"/>
      <c r="IU578"/>
      <c r="IV578"/>
    </row>
    <row r="579" spans="250:256">
      <c r="IP579"/>
      <c r="IQ579"/>
      <c r="IR579"/>
      <c r="IS579"/>
      <c r="IT579"/>
      <c r="IU579"/>
      <c r="IV579"/>
    </row>
    <row r="580" spans="250:256">
      <c r="IP580"/>
      <c r="IQ580"/>
      <c r="IR580"/>
      <c r="IS580"/>
      <c r="IT580"/>
      <c r="IU580"/>
      <c r="IV580"/>
    </row>
    <row r="581" spans="250:256">
      <c r="IP581"/>
      <c r="IQ581"/>
      <c r="IR581"/>
      <c r="IS581"/>
      <c r="IT581"/>
      <c r="IU581"/>
      <c r="IV581"/>
    </row>
    <row r="582" spans="250:256">
      <c r="IP582"/>
      <c r="IQ582"/>
      <c r="IR582"/>
      <c r="IS582"/>
      <c r="IT582"/>
      <c r="IU582"/>
      <c r="IV582"/>
    </row>
    <row r="583" spans="250:256">
      <c r="IP583"/>
      <c r="IQ583"/>
      <c r="IR583"/>
      <c r="IS583"/>
      <c r="IT583"/>
      <c r="IU583"/>
      <c r="IV583"/>
    </row>
    <row r="584" spans="250:256">
      <c r="IP584"/>
      <c r="IQ584"/>
      <c r="IR584"/>
      <c r="IS584"/>
      <c r="IT584"/>
      <c r="IU584"/>
      <c r="IV584"/>
    </row>
    <row r="585" spans="250:256">
      <c r="IP585"/>
      <c r="IQ585"/>
      <c r="IR585"/>
      <c r="IS585"/>
      <c r="IT585"/>
      <c r="IU585"/>
      <c r="IV585"/>
    </row>
    <row r="586" spans="250:256">
      <c r="IP586"/>
      <c r="IQ586"/>
      <c r="IR586"/>
      <c r="IS586"/>
      <c r="IT586"/>
      <c r="IU586"/>
      <c r="IV586"/>
    </row>
    <row r="587" spans="250:256">
      <c r="IP587"/>
      <c r="IQ587"/>
      <c r="IR587"/>
      <c r="IS587"/>
      <c r="IT587"/>
      <c r="IU587"/>
      <c r="IV587"/>
    </row>
    <row r="588" spans="250:256">
      <c r="IP588"/>
      <c r="IQ588"/>
      <c r="IR588"/>
      <c r="IS588"/>
      <c r="IT588"/>
      <c r="IU588"/>
      <c r="IV588"/>
    </row>
    <row r="589" spans="250:256">
      <c r="IP589"/>
      <c r="IQ589"/>
      <c r="IR589"/>
      <c r="IS589"/>
      <c r="IT589"/>
      <c r="IU589"/>
      <c r="IV589"/>
    </row>
    <row r="590" spans="250:256">
      <c r="IP590"/>
      <c r="IQ590"/>
      <c r="IR590"/>
      <c r="IS590"/>
      <c r="IT590"/>
      <c r="IU590"/>
      <c r="IV590"/>
    </row>
    <row r="591" spans="250:256">
      <c r="IP591"/>
      <c r="IQ591"/>
      <c r="IR591"/>
      <c r="IS591"/>
      <c r="IT591"/>
      <c r="IU591"/>
      <c r="IV591"/>
    </row>
    <row r="592" spans="250:256">
      <c r="IP592"/>
      <c r="IQ592"/>
      <c r="IR592"/>
      <c r="IS592"/>
      <c r="IT592"/>
      <c r="IU592"/>
      <c r="IV592"/>
    </row>
    <row r="593" spans="250:256">
      <c r="IP593"/>
      <c r="IQ593"/>
      <c r="IR593"/>
      <c r="IS593"/>
      <c r="IT593"/>
      <c r="IU593"/>
      <c r="IV593"/>
    </row>
    <row r="594" spans="250:256">
      <c r="IP594"/>
      <c r="IQ594"/>
      <c r="IR594"/>
      <c r="IS594"/>
      <c r="IT594"/>
      <c r="IU594"/>
      <c r="IV594"/>
    </row>
    <row r="595" spans="250:256">
      <c r="IP595"/>
      <c r="IQ595"/>
      <c r="IR595"/>
      <c r="IS595"/>
      <c r="IT595"/>
      <c r="IU595"/>
      <c r="IV595"/>
    </row>
    <row r="596" spans="250:256">
      <c r="IP596"/>
      <c r="IQ596"/>
      <c r="IR596"/>
      <c r="IS596"/>
      <c r="IT596"/>
      <c r="IU596"/>
      <c r="IV596"/>
    </row>
    <row r="597" spans="250:256">
      <c r="IP597"/>
      <c r="IQ597"/>
      <c r="IR597"/>
      <c r="IS597"/>
      <c r="IT597"/>
      <c r="IU597"/>
      <c r="IV597"/>
    </row>
    <row r="598" spans="250:256">
      <c r="IP598"/>
      <c r="IQ598"/>
      <c r="IR598"/>
      <c r="IS598"/>
      <c r="IT598"/>
      <c r="IU598"/>
      <c r="IV598"/>
    </row>
    <row r="599" spans="250:256">
      <c r="IP599"/>
      <c r="IQ599"/>
      <c r="IR599"/>
      <c r="IS599"/>
      <c r="IT599"/>
      <c r="IU599"/>
      <c r="IV599"/>
    </row>
    <row r="600" spans="250:256">
      <c r="IP600"/>
      <c r="IQ600"/>
      <c r="IR600"/>
      <c r="IS600"/>
      <c r="IT600"/>
      <c r="IU600"/>
      <c r="IV600"/>
    </row>
    <row r="601" spans="250:256">
      <c r="IP601"/>
      <c r="IQ601"/>
      <c r="IR601"/>
      <c r="IS601"/>
      <c r="IT601"/>
      <c r="IU601"/>
      <c r="IV601"/>
    </row>
    <row r="602" spans="250:256">
      <c r="IP602"/>
      <c r="IQ602"/>
      <c r="IR602"/>
      <c r="IS602"/>
      <c r="IT602"/>
      <c r="IU602"/>
      <c r="IV602"/>
    </row>
    <row r="603" spans="250:256">
      <c r="IP603"/>
      <c r="IQ603"/>
      <c r="IR603"/>
      <c r="IS603"/>
      <c r="IT603"/>
      <c r="IU603"/>
      <c r="IV603"/>
    </row>
    <row r="604" spans="250:256">
      <c r="IP604"/>
      <c r="IQ604"/>
      <c r="IR604"/>
      <c r="IS604"/>
      <c r="IT604"/>
      <c r="IU604"/>
      <c r="IV604"/>
    </row>
    <row r="605" spans="250:256">
      <c r="IP605"/>
      <c r="IQ605"/>
      <c r="IR605"/>
      <c r="IS605"/>
      <c r="IT605"/>
      <c r="IU605"/>
      <c r="IV605"/>
    </row>
    <row r="606" spans="250:256">
      <c r="IP606"/>
      <c r="IQ606"/>
      <c r="IR606"/>
      <c r="IS606"/>
      <c r="IT606"/>
      <c r="IU606"/>
      <c r="IV606"/>
    </row>
    <row r="607" spans="250:256">
      <c r="IP607"/>
      <c r="IQ607"/>
      <c r="IR607"/>
      <c r="IS607"/>
      <c r="IT607"/>
      <c r="IU607"/>
      <c r="IV607"/>
    </row>
    <row r="608" spans="250:256">
      <c r="IP608"/>
      <c r="IQ608"/>
      <c r="IR608"/>
      <c r="IS608"/>
      <c r="IT608"/>
      <c r="IU608"/>
      <c r="IV608"/>
    </row>
    <row r="609" spans="250:256">
      <c r="IP609"/>
      <c r="IQ609"/>
      <c r="IR609"/>
      <c r="IS609"/>
      <c r="IT609"/>
      <c r="IU609"/>
      <c r="IV609"/>
    </row>
    <row r="610" spans="250:256">
      <c r="IP610"/>
      <c r="IQ610"/>
      <c r="IR610"/>
      <c r="IS610"/>
      <c r="IT610"/>
      <c r="IU610"/>
      <c r="IV610"/>
    </row>
    <row r="611" spans="250:256">
      <c r="IP611"/>
      <c r="IQ611"/>
      <c r="IR611"/>
      <c r="IS611"/>
      <c r="IT611"/>
      <c r="IU611"/>
      <c r="IV611"/>
    </row>
    <row r="612" spans="250:256">
      <c r="IP612"/>
      <c r="IQ612"/>
      <c r="IR612"/>
      <c r="IS612"/>
      <c r="IT612"/>
      <c r="IU612"/>
      <c r="IV612"/>
    </row>
    <row r="613" spans="250:256">
      <c r="IP613"/>
      <c r="IQ613"/>
      <c r="IR613"/>
      <c r="IS613"/>
      <c r="IT613"/>
      <c r="IU613"/>
      <c r="IV613"/>
    </row>
    <row r="614" spans="250:256">
      <c r="IP614"/>
      <c r="IQ614"/>
      <c r="IR614"/>
      <c r="IS614"/>
      <c r="IT614"/>
      <c r="IU614"/>
      <c r="IV614"/>
    </row>
    <row r="615" spans="250:256">
      <c r="IP615"/>
      <c r="IQ615"/>
      <c r="IR615"/>
      <c r="IS615"/>
      <c r="IT615"/>
      <c r="IU615"/>
      <c r="IV615"/>
    </row>
    <row r="616" spans="250:256">
      <c r="IP616"/>
      <c r="IQ616"/>
      <c r="IR616"/>
      <c r="IS616"/>
      <c r="IT616"/>
      <c r="IU616"/>
      <c r="IV616"/>
    </row>
    <row r="617" spans="250:256">
      <c r="IP617"/>
      <c r="IQ617"/>
      <c r="IR617"/>
      <c r="IS617"/>
      <c r="IT617"/>
      <c r="IU617"/>
      <c r="IV617"/>
    </row>
    <row r="618" spans="250:256">
      <c r="IP618"/>
      <c r="IQ618"/>
      <c r="IR618"/>
      <c r="IS618"/>
      <c r="IT618"/>
      <c r="IU618"/>
      <c r="IV618"/>
    </row>
    <row r="619" spans="250:256">
      <c r="IP619"/>
      <c r="IQ619"/>
      <c r="IR619"/>
      <c r="IS619"/>
      <c r="IT619"/>
      <c r="IU619"/>
      <c r="IV619"/>
    </row>
    <row r="620" spans="250:256">
      <c r="IP620"/>
      <c r="IQ620"/>
      <c r="IR620"/>
      <c r="IS620"/>
      <c r="IT620"/>
      <c r="IU620"/>
      <c r="IV620"/>
    </row>
    <row r="621" spans="250:256">
      <c r="IP621"/>
      <c r="IQ621"/>
      <c r="IR621"/>
      <c r="IS621"/>
      <c r="IT621"/>
      <c r="IU621"/>
      <c r="IV621"/>
    </row>
    <row r="622" spans="250:256">
      <c r="IP622"/>
      <c r="IQ622"/>
      <c r="IR622"/>
      <c r="IS622"/>
      <c r="IT622"/>
      <c r="IU622"/>
      <c r="IV622"/>
    </row>
    <row r="623" spans="250:256">
      <c r="IP623"/>
      <c r="IQ623"/>
      <c r="IR623"/>
      <c r="IS623"/>
      <c r="IT623"/>
      <c r="IU623"/>
      <c r="IV623"/>
    </row>
    <row r="624" spans="250:256">
      <c r="IP624"/>
      <c r="IQ624"/>
      <c r="IR624"/>
      <c r="IS624"/>
      <c r="IT624"/>
      <c r="IU624"/>
      <c r="IV624"/>
    </row>
    <row r="625" spans="250:256">
      <c r="IP625"/>
      <c r="IQ625"/>
      <c r="IR625"/>
      <c r="IS625"/>
      <c r="IT625"/>
      <c r="IU625"/>
      <c r="IV625"/>
    </row>
    <row r="626" spans="250:256">
      <c r="IP626"/>
      <c r="IQ626"/>
      <c r="IR626"/>
      <c r="IS626"/>
      <c r="IT626"/>
      <c r="IU626"/>
      <c r="IV626"/>
    </row>
    <row r="627" spans="250:256">
      <c r="IP627"/>
      <c r="IQ627"/>
      <c r="IR627"/>
      <c r="IS627"/>
      <c r="IT627"/>
      <c r="IU627"/>
      <c r="IV627"/>
    </row>
    <row r="628" spans="250:256">
      <c r="IP628"/>
      <c r="IQ628"/>
      <c r="IR628"/>
      <c r="IS628"/>
      <c r="IT628"/>
      <c r="IU628"/>
      <c r="IV628"/>
    </row>
    <row r="629" spans="250:256">
      <c r="IP629"/>
      <c r="IQ629"/>
      <c r="IR629"/>
      <c r="IS629"/>
      <c r="IT629"/>
      <c r="IU629"/>
      <c r="IV629"/>
    </row>
    <row r="630" spans="250:256">
      <c r="IP630"/>
      <c r="IQ630"/>
      <c r="IR630"/>
      <c r="IS630"/>
      <c r="IT630"/>
      <c r="IU630"/>
      <c r="IV630"/>
    </row>
    <row r="631" spans="250:256">
      <c r="IP631"/>
      <c r="IQ631"/>
      <c r="IR631"/>
      <c r="IS631"/>
      <c r="IT631"/>
      <c r="IU631"/>
      <c r="IV631"/>
    </row>
    <row r="632" spans="250:256">
      <c r="IP632"/>
      <c r="IQ632"/>
      <c r="IR632"/>
      <c r="IS632"/>
      <c r="IT632"/>
      <c r="IU632"/>
      <c r="IV632"/>
    </row>
    <row r="633" spans="250:256">
      <c r="IP633"/>
      <c r="IQ633"/>
      <c r="IR633"/>
      <c r="IS633"/>
      <c r="IT633"/>
      <c r="IU633"/>
      <c r="IV633"/>
    </row>
    <row r="634" spans="250:256">
      <c r="IP634"/>
      <c r="IQ634"/>
      <c r="IR634"/>
      <c r="IS634"/>
      <c r="IT634"/>
      <c r="IU634"/>
      <c r="IV634"/>
    </row>
    <row r="635" spans="250:256">
      <c r="IP635"/>
      <c r="IQ635"/>
      <c r="IR635"/>
      <c r="IS635"/>
      <c r="IT635"/>
      <c r="IU635"/>
      <c r="IV635"/>
    </row>
    <row r="636" spans="250:256">
      <c r="IP636"/>
      <c r="IQ636"/>
      <c r="IR636"/>
      <c r="IS636"/>
      <c r="IT636"/>
      <c r="IU636"/>
      <c r="IV636"/>
    </row>
    <row r="637" spans="250:256">
      <c r="IP637"/>
      <c r="IQ637"/>
      <c r="IR637"/>
      <c r="IS637"/>
      <c r="IT637"/>
      <c r="IU637"/>
      <c r="IV637"/>
    </row>
    <row r="638" spans="250:256">
      <c r="IP638"/>
      <c r="IQ638"/>
      <c r="IR638"/>
      <c r="IS638"/>
      <c r="IT638"/>
      <c r="IU638"/>
      <c r="IV638"/>
    </row>
    <row r="639" spans="250:256">
      <c r="IP639"/>
      <c r="IQ639"/>
      <c r="IR639"/>
      <c r="IS639"/>
      <c r="IT639"/>
      <c r="IU639"/>
      <c r="IV639"/>
    </row>
    <row r="640" spans="250:256">
      <c r="IP640"/>
      <c r="IQ640"/>
      <c r="IR640"/>
      <c r="IS640"/>
      <c r="IT640"/>
      <c r="IU640"/>
      <c r="IV640"/>
    </row>
    <row r="641" spans="250:256">
      <c r="IP641"/>
      <c r="IQ641"/>
      <c r="IR641"/>
      <c r="IS641"/>
      <c r="IT641"/>
      <c r="IU641"/>
      <c r="IV641"/>
    </row>
    <row r="642" spans="250:256">
      <c r="IP642"/>
      <c r="IQ642"/>
      <c r="IR642"/>
      <c r="IS642"/>
      <c r="IT642"/>
      <c r="IU642"/>
      <c r="IV642"/>
    </row>
    <row r="643" spans="250:256">
      <c r="IP643"/>
      <c r="IQ643"/>
      <c r="IR643"/>
      <c r="IS643"/>
      <c r="IT643"/>
      <c r="IU643"/>
      <c r="IV643"/>
    </row>
    <row r="644" spans="250:256">
      <c r="IP644"/>
      <c r="IQ644"/>
      <c r="IR644"/>
      <c r="IS644"/>
      <c r="IT644"/>
      <c r="IU644"/>
      <c r="IV644"/>
    </row>
    <row r="645" spans="250:256">
      <c r="IP645"/>
      <c r="IQ645"/>
      <c r="IR645"/>
      <c r="IS645"/>
      <c r="IT645"/>
      <c r="IU645"/>
      <c r="IV645"/>
    </row>
    <row r="646" spans="250:256">
      <c r="IP646"/>
      <c r="IQ646"/>
      <c r="IR646"/>
      <c r="IS646"/>
      <c r="IT646"/>
      <c r="IU646"/>
      <c r="IV646"/>
    </row>
    <row r="647" spans="250:256">
      <c r="IP647"/>
      <c r="IQ647"/>
      <c r="IR647"/>
      <c r="IS647"/>
      <c r="IT647"/>
      <c r="IU647"/>
      <c r="IV647"/>
    </row>
    <row r="648" spans="250:256">
      <c r="IP648"/>
      <c r="IQ648"/>
      <c r="IR648"/>
      <c r="IS648"/>
      <c r="IT648"/>
      <c r="IU648"/>
      <c r="IV648"/>
    </row>
    <row r="649" spans="250:256">
      <c r="IP649"/>
      <c r="IQ649"/>
      <c r="IR649"/>
      <c r="IS649"/>
      <c r="IT649"/>
      <c r="IU649"/>
      <c r="IV649"/>
    </row>
    <row r="650" spans="250:256">
      <c r="IP650"/>
      <c r="IQ650"/>
      <c r="IR650"/>
      <c r="IS650"/>
      <c r="IT650"/>
      <c r="IU650"/>
      <c r="IV650"/>
    </row>
    <row r="651" spans="250:256">
      <c r="IP651"/>
      <c r="IQ651"/>
      <c r="IR651"/>
      <c r="IS651"/>
      <c r="IT651"/>
      <c r="IU651"/>
      <c r="IV651"/>
    </row>
    <row r="652" spans="250:256">
      <c r="IP652"/>
      <c r="IQ652"/>
      <c r="IR652"/>
      <c r="IS652"/>
      <c r="IT652"/>
      <c r="IU652"/>
      <c r="IV652"/>
    </row>
    <row r="653" spans="250:256">
      <c r="IP653"/>
      <c r="IQ653"/>
      <c r="IR653"/>
      <c r="IS653"/>
      <c r="IT653"/>
      <c r="IU653"/>
      <c r="IV653"/>
    </row>
    <row r="654" spans="250:256">
      <c r="IP654"/>
      <c r="IQ654"/>
      <c r="IR654"/>
      <c r="IS654"/>
      <c r="IT654"/>
      <c r="IU654"/>
      <c r="IV654"/>
    </row>
    <row r="655" spans="250:256">
      <c r="IP655"/>
      <c r="IQ655"/>
      <c r="IR655"/>
      <c r="IS655"/>
      <c r="IT655"/>
      <c r="IU655"/>
      <c r="IV655"/>
    </row>
    <row r="656" spans="250:256">
      <c r="IP656"/>
      <c r="IQ656"/>
      <c r="IR656"/>
      <c r="IS656"/>
      <c r="IT656"/>
      <c r="IU656"/>
      <c r="IV656"/>
    </row>
    <row r="657" spans="250:256">
      <c r="IP657"/>
      <c r="IQ657"/>
      <c r="IR657"/>
      <c r="IS657"/>
      <c r="IT657"/>
      <c r="IU657"/>
      <c r="IV657"/>
    </row>
    <row r="658" spans="250:256">
      <c r="IP658"/>
      <c r="IQ658"/>
      <c r="IR658"/>
      <c r="IS658"/>
      <c r="IT658"/>
      <c r="IU658"/>
      <c r="IV658"/>
    </row>
    <row r="659" spans="250:256">
      <c r="IP659"/>
      <c r="IQ659"/>
      <c r="IR659"/>
      <c r="IS659"/>
      <c r="IT659"/>
      <c r="IU659"/>
      <c r="IV659"/>
    </row>
    <row r="660" spans="250:256">
      <c r="IP660"/>
      <c r="IQ660"/>
      <c r="IR660"/>
      <c r="IS660"/>
      <c r="IT660"/>
      <c r="IU660"/>
      <c r="IV660"/>
    </row>
    <row r="661" spans="250:256">
      <c r="IP661"/>
      <c r="IQ661"/>
      <c r="IR661"/>
      <c r="IS661"/>
      <c r="IT661"/>
      <c r="IU661"/>
      <c r="IV661"/>
    </row>
    <row r="662" spans="250:256">
      <c r="IP662"/>
      <c r="IQ662"/>
      <c r="IR662"/>
      <c r="IS662"/>
      <c r="IT662"/>
      <c r="IU662"/>
      <c r="IV662"/>
    </row>
    <row r="663" spans="250:256">
      <c r="IP663"/>
      <c r="IQ663"/>
      <c r="IR663"/>
      <c r="IS663"/>
      <c r="IT663"/>
      <c r="IU663"/>
      <c r="IV663"/>
    </row>
    <row r="664" spans="250:256">
      <c r="IP664"/>
      <c r="IQ664"/>
      <c r="IR664"/>
      <c r="IS664"/>
      <c r="IT664"/>
      <c r="IU664"/>
      <c r="IV664"/>
    </row>
    <row r="665" spans="250:256">
      <c r="IP665"/>
      <c r="IQ665"/>
      <c r="IR665"/>
      <c r="IS665"/>
      <c r="IT665"/>
      <c r="IU665"/>
      <c r="IV665"/>
    </row>
    <row r="666" spans="250:256">
      <c r="IP666"/>
      <c r="IQ666"/>
      <c r="IR666"/>
      <c r="IS666"/>
      <c r="IT666"/>
      <c r="IU666"/>
      <c r="IV666"/>
    </row>
    <row r="667" spans="250:256">
      <c r="IP667"/>
      <c r="IQ667"/>
      <c r="IR667"/>
      <c r="IS667"/>
      <c r="IT667"/>
      <c r="IU667"/>
      <c r="IV667"/>
    </row>
    <row r="668" spans="250:256">
      <c r="IP668"/>
      <c r="IQ668"/>
      <c r="IR668"/>
      <c r="IS668"/>
      <c r="IT668"/>
      <c r="IU668"/>
      <c r="IV668"/>
    </row>
    <row r="669" spans="250:256">
      <c r="IP669"/>
      <c r="IQ669"/>
      <c r="IR669"/>
      <c r="IS669"/>
      <c r="IT669"/>
      <c r="IU669"/>
      <c r="IV669"/>
    </row>
    <row r="670" spans="250:256">
      <c r="IP670"/>
      <c r="IQ670"/>
      <c r="IR670"/>
      <c r="IS670"/>
      <c r="IT670"/>
      <c r="IU670"/>
      <c r="IV670"/>
    </row>
    <row r="671" spans="250:256">
      <c r="IP671"/>
      <c r="IQ671"/>
      <c r="IR671"/>
      <c r="IS671"/>
      <c r="IT671"/>
      <c r="IU671"/>
      <c r="IV671"/>
    </row>
    <row r="672" spans="250:256">
      <c r="IP672"/>
      <c r="IQ672"/>
      <c r="IR672"/>
      <c r="IS672"/>
      <c r="IT672"/>
      <c r="IU672"/>
      <c r="IV672"/>
    </row>
    <row r="673" spans="250:256">
      <c r="IP673"/>
      <c r="IQ673"/>
      <c r="IR673"/>
      <c r="IS673"/>
      <c r="IT673"/>
      <c r="IU673"/>
      <c r="IV673"/>
    </row>
    <row r="674" spans="250:256">
      <c r="IP674"/>
      <c r="IQ674"/>
      <c r="IR674"/>
      <c r="IS674"/>
      <c r="IT674"/>
      <c r="IU674"/>
      <c r="IV674"/>
    </row>
    <row r="675" spans="250:256">
      <c r="IP675"/>
      <c r="IQ675"/>
      <c r="IR675"/>
      <c r="IS675"/>
      <c r="IT675"/>
      <c r="IU675"/>
      <c r="IV675"/>
    </row>
    <row r="676" spans="250:256">
      <c r="IP676"/>
      <c r="IQ676"/>
      <c r="IR676"/>
      <c r="IS676"/>
      <c r="IT676"/>
      <c r="IU676"/>
      <c r="IV676"/>
    </row>
    <row r="677" spans="250:256">
      <c r="IP677"/>
      <c r="IQ677"/>
      <c r="IR677"/>
      <c r="IS677"/>
      <c r="IT677"/>
      <c r="IU677"/>
      <c r="IV677"/>
    </row>
    <row r="678" spans="250:256">
      <c r="IP678"/>
      <c r="IQ678"/>
      <c r="IR678"/>
      <c r="IS678"/>
      <c r="IT678"/>
      <c r="IU678"/>
      <c r="IV678"/>
    </row>
    <row r="679" spans="250:256">
      <c r="IP679"/>
      <c r="IQ679"/>
      <c r="IR679"/>
      <c r="IS679"/>
      <c r="IT679"/>
      <c r="IU679"/>
      <c r="IV679"/>
    </row>
    <row r="680" spans="250:256">
      <c r="IP680"/>
      <c r="IQ680"/>
      <c r="IR680"/>
      <c r="IS680"/>
      <c r="IT680"/>
      <c r="IU680"/>
      <c r="IV680"/>
    </row>
    <row r="681" spans="250:256">
      <c r="IP681"/>
      <c r="IQ681"/>
      <c r="IR681"/>
      <c r="IS681"/>
      <c r="IT681"/>
      <c r="IU681"/>
      <c r="IV681"/>
    </row>
    <row r="682" spans="250:256">
      <c r="IP682"/>
      <c r="IQ682"/>
      <c r="IR682"/>
      <c r="IS682"/>
      <c r="IT682"/>
      <c r="IU682"/>
      <c r="IV682"/>
    </row>
    <row r="683" spans="250:256">
      <c r="IP683"/>
      <c r="IQ683"/>
      <c r="IR683"/>
      <c r="IS683"/>
      <c r="IT683"/>
      <c r="IU683"/>
      <c r="IV683"/>
    </row>
    <row r="684" spans="250:256">
      <c r="IP684"/>
      <c r="IQ684"/>
      <c r="IR684"/>
      <c r="IS684"/>
      <c r="IT684"/>
      <c r="IU684"/>
      <c r="IV684"/>
    </row>
    <row r="685" spans="250:256">
      <c r="IP685"/>
      <c r="IQ685"/>
      <c r="IR685"/>
      <c r="IS685"/>
      <c r="IT685"/>
      <c r="IU685"/>
      <c r="IV685"/>
    </row>
    <row r="686" spans="250:256">
      <c r="IP686"/>
      <c r="IQ686"/>
      <c r="IR686"/>
      <c r="IS686"/>
      <c r="IT686"/>
      <c r="IU686"/>
      <c r="IV686"/>
    </row>
    <row r="687" spans="250:256">
      <c r="IP687"/>
      <c r="IQ687"/>
      <c r="IR687"/>
      <c r="IS687"/>
      <c r="IT687"/>
      <c r="IU687"/>
      <c r="IV687"/>
    </row>
    <row r="688" spans="250:256">
      <c r="IP688"/>
      <c r="IQ688"/>
      <c r="IR688"/>
      <c r="IS688"/>
      <c r="IT688"/>
      <c r="IU688"/>
      <c r="IV688"/>
    </row>
    <row r="689" spans="250:256">
      <c r="IP689"/>
      <c r="IQ689"/>
      <c r="IR689"/>
      <c r="IS689"/>
      <c r="IT689"/>
      <c r="IU689"/>
      <c r="IV689"/>
    </row>
    <row r="690" spans="250:256">
      <c r="IP690"/>
      <c r="IQ690"/>
      <c r="IR690"/>
      <c r="IS690"/>
      <c r="IT690"/>
      <c r="IU690"/>
      <c r="IV690"/>
    </row>
    <row r="691" spans="250:256">
      <c r="IP691"/>
      <c r="IQ691"/>
      <c r="IR691"/>
      <c r="IS691"/>
      <c r="IT691"/>
      <c r="IU691"/>
      <c r="IV691"/>
    </row>
    <row r="692" spans="250:256">
      <c r="IP692"/>
      <c r="IQ692"/>
      <c r="IR692"/>
      <c r="IS692"/>
      <c r="IT692"/>
      <c r="IU692"/>
      <c r="IV692"/>
    </row>
    <row r="693" spans="250:256">
      <c r="IP693"/>
      <c r="IQ693"/>
      <c r="IR693"/>
      <c r="IS693"/>
      <c r="IT693"/>
      <c r="IU693"/>
      <c r="IV693"/>
    </row>
    <row r="694" spans="250:256">
      <c r="IP694"/>
      <c r="IQ694"/>
      <c r="IR694"/>
      <c r="IS694"/>
      <c r="IT694"/>
      <c r="IU694"/>
      <c r="IV694"/>
    </row>
    <row r="695" spans="250:256">
      <c r="IP695"/>
      <c r="IQ695"/>
      <c r="IR695"/>
      <c r="IS695"/>
      <c r="IT695"/>
      <c r="IU695"/>
      <c r="IV695"/>
    </row>
    <row r="696" spans="250:256">
      <c r="IP696"/>
      <c r="IQ696"/>
      <c r="IR696"/>
      <c r="IS696"/>
      <c r="IT696"/>
      <c r="IU696"/>
      <c r="IV696"/>
    </row>
    <row r="697" spans="250:256">
      <c r="IP697"/>
      <c r="IQ697"/>
      <c r="IR697"/>
      <c r="IS697"/>
      <c r="IT697"/>
      <c r="IU697"/>
      <c r="IV697"/>
    </row>
    <row r="698" spans="250:256">
      <c r="IP698"/>
      <c r="IQ698"/>
      <c r="IR698"/>
      <c r="IS698"/>
      <c r="IT698"/>
      <c r="IU698"/>
      <c r="IV698"/>
    </row>
    <row r="699" spans="250:256">
      <c r="IP699"/>
      <c r="IQ699"/>
      <c r="IR699"/>
      <c r="IS699"/>
      <c r="IT699"/>
      <c r="IU699"/>
      <c r="IV699"/>
    </row>
    <row r="700" spans="250:256">
      <c r="IP700"/>
      <c r="IQ700"/>
      <c r="IR700"/>
      <c r="IS700"/>
      <c r="IT700"/>
      <c r="IU700"/>
      <c r="IV700"/>
    </row>
    <row r="701" spans="250:256">
      <c r="IP701"/>
      <c r="IQ701"/>
      <c r="IR701"/>
      <c r="IS701"/>
      <c r="IT701"/>
      <c r="IU701"/>
      <c r="IV701"/>
    </row>
    <row r="702" spans="250:256">
      <c r="IP702"/>
      <c r="IQ702"/>
      <c r="IR702"/>
      <c r="IS702"/>
      <c r="IT702"/>
      <c r="IU702"/>
      <c r="IV702"/>
    </row>
    <row r="703" spans="250:256">
      <c r="IP703"/>
      <c r="IQ703"/>
      <c r="IR703"/>
      <c r="IS703"/>
      <c r="IT703"/>
      <c r="IU703"/>
      <c r="IV703"/>
    </row>
    <row r="704" spans="250:256">
      <c r="IP704"/>
      <c r="IQ704"/>
      <c r="IR704"/>
      <c r="IS704"/>
      <c r="IT704"/>
      <c r="IU704"/>
      <c r="IV704"/>
    </row>
    <row r="705" spans="250:256">
      <c r="IP705"/>
      <c r="IQ705"/>
      <c r="IR705"/>
      <c r="IS705"/>
      <c r="IT705"/>
      <c r="IU705"/>
      <c r="IV705"/>
    </row>
    <row r="706" spans="250:256">
      <c r="IP706"/>
      <c r="IQ706"/>
      <c r="IR706"/>
      <c r="IS706"/>
      <c r="IT706"/>
      <c r="IU706"/>
      <c r="IV706"/>
    </row>
    <row r="707" spans="250:256">
      <c r="IP707"/>
      <c r="IQ707"/>
      <c r="IR707"/>
      <c r="IS707"/>
      <c r="IT707"/>
      <c r="IU707"/>
      <c r="IV707"/>
    </row>
    <row r="708" spans="250:256">
      <c r="IP708"/>
      <c r="IQ708"/>
      <c r="IR708"/>
      <c r="IS708"/>
      <c r="IT708"/>
      <c r="IU708"/>
      <c r="IV708"/>
    </row>
    <row r="709" spans="250:256">
      <c r="IP709"/>
      <c r="IQ709"/>
      <c r="IR709"/>
      <c r="IS709"/>
      <c r="IT709"/>
      <c r="IU709"/>
      <c r="IV709"/>
    </row>
    <row r="710" spans="250:256">
      <c r="IP710"/>
      <c r="IQ710"/>
      <c r="IR710"/>
      <c r="IS710"/>
      <c r="IT710"/>
      <c r="IU710"/>
      <c r="IV710"/>
    </row>
    <row r="711" spans="250:256">
      <c r="IP711"/>
      <c r="IQ711"/>
      <c r="IR711"/>
      <c r="IS711"/>
      <c r="IT711"/>
      <c r="IU711"/>
      <c r="IV711"/>
    </row>
    <row r="712" spans="250:256">
      <c r="IP712"/>
      <c r="IQ712"/>
      <c r="IR712"/>
      <c r="IS712"/>
      <c r="IT712"/>
      <c r="IU712"/>
      <c r="IV712"/>
    </row>
    <row r="713" spans="250:256">
      <c r="IP713"/>
      <c r="IQ713"/>
      <c r="IR713"/>
      <c r="IS713"/>
      <c r="IT713"/>
      <c r="IU713"/>
      <c r="IV713"/>
    </row>
    <row r="714" spans="250:256">
      <c r="IP714"/>
      <c r="IQ714"/>
      <c r="IR714"/>
      <c r="IS714"/>
      <c r="IT714"/>
      <c r="IU714"/>
      <c r="IV714"/>
    </row>
    <row r="715" spans="250:256">
      <c r="IP715"/>
      <c r="IQ715"/>
      <c r="IR715"/>
      <c r="IS715"/>
      <c r="IT715"/>
      <c r="IU715"/>
      <c r="IV715"/>
    </row>
    <row r="716" spans="250:256">
      <c r="IP716"/>
      <c r="IQ716"/>
      <c r="IR716"/>
      <c r="IS716"/>
      <c r="IT716"/>
      <c r="IU716"/>
      <c r="IV716"/>
    </row>
    <row r="717" spans="250:256">
      <c r="IP717"/>
      <c r="IQ717"/>
      <c r="IR717"/>
      <c r="IS717"/>
      <c r="IT717"/>
      <c r="IU717"/>
      <c r="IV717"/>
    </row>
    <row r="718" spans="250:256">
      <c r="IP718"/>
      <c r="IQ718"/>
      <c r="IR718"/>
      <c r="IS718"/>
      <c r="IT718"/>
      <c r="IU718"/>
      <c r="IV718"/>
    </row>
    <row r="719" spans="250:256">
      <c r="IP719"/>
      <c r="IQ719"/>
      <c r="IR719"/>
      <c r="IS719"/>
      <c r="IT719"/>
      <c r="IU719"/>
      <c r="IV719"/>
    </row>
    <row r="720" spans="250:256">
      <c r="IP720"/>
      <c r="IQ720"/>
      <c r="IR720"/>
      <c r="IS720"/>
      <c r="IT720"/>
      <c r="IU720"/>
      <c r="IV720"/>
    </row>
    <row r="721" spans="250:256">
      <c r="IP721"/>
      <c r="IQ721"/>
      <c r="IR721"/>
      <c r="IS721"/>
      <c r="IT721"/>
      <c r="IU721"/>
      <c r="IV721"/>
    </row>
    <row r="722" spans="250:256">
      <c r="IP722"/>
      <c r="IQ722"/>
      <c r="IR722"/>
      <c r="IS722"/>
      <c r="IT722"/>
      <c r="IU722"/>
      <c r="IV722"/>
    </row>
    <row r="723" spans="250:256">
      <c r="IP723"/>
      <c r="IQ723"/>
      <c r="IR723"/>
      <c r="IS723"/>
      <c r="IT723"/>
      <c r="IU723"/>
      <c r="IV723"/>
    </row>
    <row r="724" spans="250:256">
      <c r="IP724"/>
      <c r="IQ724"/>
      <c r="IR724"/>
      <c r="IS724"/>
      <c r="IT724"/>
      <c r="IU724"/>
      <c r="IV724"/>
    </row>
    <row r="725" spans="250:256">
      <c r="IP725"/>
      <c r="IQ725"/>
      <c r="IR725"/>
      <c r="IS725"/>
      <c r="IT725"/>
      <c r="IU725"/>
      <c r="IV725"/>
    </row>
    <row r="726" spans="250:256">
      <c r="IP726"/>
      <c r="IQ726"/>
      <c r="IR726"/>
      <c r="IS726"/>
      <c r="IT726"/>
      <c r="IU726"/>
      <c r="IV726"/>
    </row>
    <row r="727" spans="250:256">
      <c r="IP727"/>
      <c r="IQ727"/>
      <c r="IR727"/>
      <c r="IS727"/>
      <c r="IT727"/>
      <c r="IU727"/>
      <c r="IV727"/>
    </row>
    <row r="728" spans="250:256">
      <c r="IP728"/>
      <c r="IQ728"/>
      <c r="IR728"/>
      <c r="IS728"/>
      <c r="IT728"/>
      <c r="IU728"/>
      <c r="IV728"/>
    </row>
    <row r="729" spans="250:256">
      <c r="IP729"/>
      <c r="IQ729"/>
      <c r="IR729"/>
      <c r="IS729"/>
      <c r="IT729"/>
      <c r="IU729"/>
      <c r="IV729"/>
    </row>
    <row r="730" spans="250:256">
      <c r="IP730"/>
      <c r="IQ730"/>
      <c r="IR730"/>
      <c r="IS730"/>
      <c r="IT730"/>
      <c r="IU730"/>
      <c r="IV730"/>
    </row>
    <row r="731" spans="250:256">
      <c r="IP731"/>
      <c r="IQ731"/>
      <c r="IR731"/>
      <c r="IS731"/>
      <c r="IT731"/>
      <c r="IU731"/>
      <c r="IV731"/>
    </row>
    <row r="732" spans="250:256">
      <c r="IP732"/>
      <c r="IQ732"/>
      <c r="IR732"/>
      <c r="IS732"/>
      <c r="IT732"/>
      <c r="IU732"/>
      <c r="IV732"/>
    </row>
    <row r="733" spans="250:256">
      <c r="IP733"/>
      <c r="IQ733"/>
      <c r="IR733"/>
      <c r="IS733"/>
      <c r="IT733"/>
      <c r="IU733"/>
      <c r="IV733"/>
    </row>
    <row r="734" spans="250:256">
      <c r="IP734"/>
      <c r="IQ734"/>
      <c r="IR734"/>
      <c r="IS734"/>
      <c r="IT734"/>
      <c r="IU734"/>
      <c r="IV734"/>
    </row>
    <row r="735" spans="250:256">
      <c r="IP735"/>
      <c r="IQ735"/>
      <c r="IR735"/>
      <c r="IS735"/>
      <c r="IT735"/>
      <c r="IU735"/>
      <c r="IV735"/>
    </row>
    <row r="736" spans="250:256">
      <c r="IP736"/>
      <c r="IQ736"/>
      <c r="IR736"/>
      <c r="IS736"/>
      <c r="IT736"/>
      <c r="IU736"/>
      <c r="IV736"/>
    </row>
    <row r="737" spans="250:256">
      <c r="IP737"/>
      <c r="IQ737"/>
      <c r="IR737"/>
      <c r="IS737"/>
      <c r="IT737"/>
      <c r="IU737"/>
      <c r="IV737"/>
    </row>
    <row r="738" spans="250:256">
      <c r="IP738"/>
      <c r="IQ738"/>
      <c r="IR738"/>
      <c r="IS738"/>
      <c r="IT738"/>
      <c r="IU738"/>
      <c r="IV738"/>
    </row>
    <row r="739" spans="250:256">
      <c r="IP739"/>
      <c r="IQ739"/>
      <c r="IR739"/>
      <c r="IS739"/>
      <c r="IT739"/>
      <c r="IU739"/>
      <c r="IV739"/>
    </row>
    <row r="740" spans="250:256">
      <c r="IP740"/>
      <c r="IQ740"/>
      <c r="IR740"/>
      <c r="IS740"/>
      <c r="IT740"/>
      <c r="IU740"/>
      <c r="IV740"/>
    </row>
    <row r="741" spans="250:256">
      <c r="IP741"/>
      <c r="IQ741"/>
      <c r="IR741"/>
      <c r="IS741"/>
      <c r="IT741"/>
      <c r="IU741"/>
      <c r="IV741"/>
    </row>
    <row r="742" spans="250:256">
      <c r="IP742"/>
      <c r="IQ742"/>
      <c r="IR742"/>
      <c r="IS742"/>
      <c r="IT742"/>
      <c r="IU742"/>
      <c r="IV742"/>
    </row>
    <row r="743" spans="250:256">
      <c r="IP743"/>
      <c r="IQ743"/>
      <c r="IR743"/>
      <c r="IS743"/>
      <c r="IT743"/>
      <c r="IU743"/>
      <c r="IV743"/>
    </row>
    <row r="744" spans="250:256">
      <c r="IP744"/>
      <c r="IQ744"/>
      <c r="IR744"/>
      <c r="IS744"/>
      <c r="IT744"/>
      <c r="IU744"/>
      <c r="IV744"/>
    </row>
    <row r="745" spans="250:256">
      <c r="IP745"/>
      <c r="IQ745"/>
      <c r="IR745"/>
      <c r="IS745"/>
      <c r="IT745"/>
      <c r="IU745"/>
      <c r="IV745"/>
    </row>
    <row r="746" spans="250:256">
      <c r="IP746"/>
      <c r="IQ746"/>
      <c r="IR746"/>
      <c r="IS746"/>
      <c r="IT746"/>
      <c r="IU746"/>
      <c r="IV746"/>
    </row>
    <row r="747" spans="250:256">
      <c r="IP747"/>
      <c r="IQ747"/>
      <c r="IR747"/>
      <c r="IS747"/>
      <c r="IT747"/>
      <c r="IU747"/>
      <c r="IV747"/>
    </row>
    <row r="748" spans="250:256">
      <c r="IP748"/>
      <c r="IQ748"/>
      <c r="IR748"/>
      <c r="IS748"/>
      <c r="IT748"/>
      <c r="IU748"/>
      <c r="IV748"/>
    </row>
    <row r="749" spans="250:256">
      <c r="IP749"/>
      <c r="IQ749"/>
      <c r="IR749"/>
      <c r="IS749"/>
      <c r="IT749"/>
      <c r="IU749"/>
      <c r="IV749"/>
    </row>
    <row r="750" spans="250:256">
      <c r="IP750"/>
      <c r="IQ750"/>
      <c r="IR750"/>
      <c r="IS750"/>
      <c r="IT750"/>
      <c r="IU750"/>
      <c r="IV750"/>
    </row>
    <row r="751" spans="250:256">
      <c r="IP751"/>
      <c r="IQ751"/>
      <c r="IR751"/>
      <c r="IS751"/>
      <c r="IT751"/>
      <c r="IU751"/>
      <c r="IV751"/>
    </row>
    <row r="752" spans="250:256">
      <c r="IP752"/>
      <c r="IQ752"/>
      <c r="IR752"/>
      <c r="IS752"/>
      <c r="IT752"/>
      <c r="IU752"/>
      <c r="IV752"/>
    </row>
    <row r="753" spans="250:256">
      <c r="IP753"/>
      <c r="IQ753"/>
      <c r="IR753"/>
      <c r="IS753"/>
      <c r="IT753"/>
      <c r="IU753"/>
      <c r="IV753"/>
    </row>
    <row r="754" spans="250:256">
      <c r="IP754"/>
      <c r="IQ754"/>
      <c r="IR754"/>
      <c r="IS754"/>
      <c r="IT754"/>
      <c r="IU754"/>
      <c r="IV754"/>
    </row>
    <row r="755" spans="250:256">
      <c r="IP755"/>
      <c r="IQ755"/>
      <c r="IR755"/>
      <c r="IS755"/>
      <c r="IT755"/>
      <c r="IU755"/>
      <c r="IV755"/>
    </row>
    <row r="756" spans="250:256">
      <c r="IP756"/>
      <c r="IQ756"/>
      <c r="IR756"/>
      <c r="IS756"/>
      <c r="IT756"/>
      <c r="IU756"/>
      <c r="IV756"/>
    </row>
    <row r="757" spans="250:256">
      <c r="IP757"/>
      <c r="IQ757"/>
      <c r="IR757"/>
      <c r="IS757"/>
      <c r="IT757"/>
      <c r="IU757"/>
      <c r="IV757"/>
    </row>
    <row r="758" spans="250:256">
      <c r="IP758"/>
      <c r="IQ758"/>
      <c r="IR758"/>
      <c r="IS758"/>
      <c r="IT758"/>
      <c r="IU758"/>
      <c r="IV758"/>
    </row>
    <row r="759" spans="250:256">
      <c r="IP759"/>
      <c r="IQ759"/>
      <c r="IR759"/>
      <c r="IS759"/>
      <c r="IT759"/>
      <c r="IU759"/>
      <c r="IV759"/>
    </row>
    <row r="760" spans="250:256">
      <c r="IP760"/>
      <c r="IQ760"/>
      <c r="IR760"/>
      <c r="IS760"/>
      <c r="IT760"/>
      <c r="IU760"/>
      <c r="IV760"/>
    </row>
    <row r="761" spans="250:256">
      <c r="IP761"/>
      <c r="IQ761"/>
      <c r="IR761"/>
      <c r="IS761"/>
      <c r="IT761"/>
      <c r="IU761"/>
      <c r="IV761"/>
    </row>
    <row r="762" spans="250:256">
      <c r="IP762"/>
      <c r="IQ762"/>
      <c r="IR762"/>
      <c r="IS762"/>
      <c r="IT762"/>
      <c r="IU762"/>
      <c r="IV762"/>
    </row>
    <row r="763" spans="250:256">
      <c r="IP763"/>
      <c r="IQ763"/>
      <c r="IR763"/>
      <c r="IS763"/>
      <c r="IT763"/>
      <c r="IU763"/>
      <c r="IV763"/>
    </row>
    <row r="764" spans="250:256">
      <c r="IP764"/>
      <c r="IQ764"/>
      <c r="IR764"/>
      <c r="IS764"/>
      <c r="IT764"/>
      <c r="IU764"/>
      <c r="IV764"/>
    </row>
    <row r="765" spans="250:256">
      <c r="IP765"/>
      <c r="IQ765"/>
      <c r="IR765"/>
      <c r="IS765"/>
      <c r="IT765"/>
      <c r="IU765"/>
      <c r="IV765"/>
    </row>
    <row r="766" spans="250:256">
      <c r="IP766"/>
      <c r="IQ766"/>
      <c r="IR766"/>
      <c r="IS766"/>
      <c r="IT766"/>
      <c r="IU766"/>
      <c r="IV766"/>
    </row>
    <row r="767" spans="250:256">
      <c r="IP767"/>
      <c r="IQ767"/>
      <c r="IR767"/>
      <c r="IS767"/>
      <c r="IT767"/>
      <c r="IU767"/>
      <c r="IV767"/>
    </row>
    <row r="768" spans="250:256">
      <c r="IP768"/>
      <c r="IQ768"/>
      <c r="IR768"/>
      <c r="IS768"/>
      <c r="IT768"/>
      <c r="IU768"/>
      <c r="IV768"/>
    </row>
    <row r="769" spans="250:256">
      <c r="IP769"/>
      <c r="IQ769"/>
      <c r="IR769"/>
      <c r="IS769"/>
      <c r="IT769"/>
      <c r="IU769"/>
      <c r="IV769"/>
    </row>
    <row r="770" spans="250:256">
      <c r="IP770"/>
      <c r="IQ770"/>
      <c r="IR770"/>
      <c r="IS770"/>
      <c r="IT770"/>
      <c r="IU770"/>
      <c r="IV770"/>
    </row>
    <row r="771" spans="250:256">
      <c r="IP771"/>
      <c r="IQ771"/>
      <c r="IR771"/>
      <c r="IS771"/>
      <c r="IT771"/>
      <c r="IU771"/>
      <c r="IV771"/>
    </row>
    <row r="772" spans="250:256">
      <c r="IP772"/>
      <c r="IQ772"/>
      <c r="IR772"/>
      <c r="IS772"/>
      <c r="IT772"/>
      <c r="IU772"/>
      <c r="IV772"/>
    </row>
    <row r="773" spans="250:256">
      <c r="IP773"/>
      <c r="IQ773"/>
      <c r="IR773"/>
      <c r="IS773"/>
      <c r="IT773"/>
      <c r="IU773"/>
      <c r="IV773"/>
    </row>
    <row r="774" spans="250:256">
      <c r="IP774"/>
      <c r="IQ774"/>
      <c r="IR774"/>
      <c r="IS774"/>
      <c r="IT774"/>
      <c r="IU774"/>
      <c r="IV774"/>
    </row>
    <row r="775" spans="250:256">
      <c r="IP775"/>
      <c r="IQ775"/>
      <c r="IR775"/>
      <c r="IS775"/>
      <c r="IT775"/>
      <c r="IU775"/>
      <c r="IV775"/>
    </row>
    <row r="776" spans="250:256">
      <c r="IP776"/>
      <c r="IQ776"/>
      <c r="IR776"/>
      <c r="IS776"/>
      <c r="IT776"/>
      <c r="IU776"/>
      <c r="IV776"/>
    </row>
    <row r="777" spans="250:256">
      <c r="IP777"/>
      <c r="IQ777"/>
      <c r="IR777"/>
      <c r="IS777"/>
      <c r="IT777"/>
      <c r="IU777"/>
      <c r="IV777"/>
    </row>
    <row r="778" spans="250:256">
      <c r="IP778"/>
      <c r="IQ778"/>
      <c r="IR778"/>
      <c r="IS778"/>
      <c r="IT778"/>
      <c r="IU778"/>
      <c r="IV778"/>
    </row>
    <row r="779" spans="250:256">
      <c r="IP779"/>
      <c r="IQ779"/>
      <c r="IR779"/>
      <c r="IS779"/>
      <c r="IT779"/>
      <c r="IU779"/>
      <c r="IV779"/>
    </row>
    <row r="780" spans="250:256">
      <c r="IP780"/>
      <c r="IQ780"/>
      <c r="IR780"/>
      <c r="IS780"/>
      <c r="IT780"/>
      <c r="IU780"/>
      <c r="IV780"/>
    </row>
    <row r="781" spans="250:256">
      <c r="IP781"/>
      <c r="IQ781"/>
      <c r="IR781"/>
      <c r="IS781"/>
      <c r="IT781"/>
      <c r="IU781"/>
      <c r="IV781"/>
    </row>
    <row r="782" spans="250:256">
      <c r="IP782"/>
      <c r="IQ782"/>
      <c r="IR782"/>
      <c r="IS782"/>
      <c r="IT782"/>
      <c r="IU782"/>
      <c r="IV782"/>
    </row>
    <row r="783" spans="250:256">
      <c r="IP783"/>
      <c r="IQ783"/>
      <c r="IR783"/>
      <c r="IS783"/>
      <c r="IT783"/>
      <c r="IU783"/>
      <c r="IV783"/>
    </row>
    <row r="784" spans="250:256">
      <c r="IP784"/>
      <c r="IQ784"/>
      <c r="IR784"/>
      <c r="IS784"/>
      <c r="IT784"/>
      <c r="IU784"/>
      <c r="IV784"/>
    </row>
    <row r="785" spans="250:256">
      <c r="IP785"/>
      <c r="IQ785"/>
      <c r="IR785"/>
      <c r="IS785"/>
      <c r="IT785"/>
      <c r="IU785"/>
      <c r="IV785"/>
    </row>
    <row r="786" spans="250:256">
      <c r="IP786"/>
      <c r="IQ786"/>
      <c r="IR786"/>
      <c r="IS786"/>
      <c r="IT786"/>
      <c r="IU786"/>
      <c r="IV786"/>
    </row>
    <row r="787" spans="250:256">
      <c r="IP787"/>
      <c r="IQ787"/>
      <c r="IR787"/>
      <c r="IS787"/>
      <c r="IT787"/>
      <c r="IU787"/>
      <c r="IV787"/>
    </row>
    <row r="788" spans="250:256">
      <c r="IP788"/>
      <c r="IQ788"/>
      <c r="IR788"/>
      <c r="IS788"/>
      <c r="IT788"/>
      <c r="IU788"/>
      <c r="IV788"/>
    </row>
    <row r="789" spans="250:256">
      <c r="IP789"/>
      <c r="IQ789"/>
      <c r="IR789"/>
      <c r="IS789"/>
      <c r="IT789"/>
      <c r="IU789"/>
      <c r="IV789"/>
    </row>
    <row r="790" spans="250:256">
      <c r="IP790"/>
      <c r="IQ790"/>
      <c r="IR790"/>
      <c r="IS790"/>
      <c r="IT790"/>
      <c r="IU790"/>
      <c r="IV790"/>
    </row>
    <row r="791" spans="250:256">
      <c r="IP791"/>
      <c r="IQ791"/>
      <c r="IR791"/>
      <c r="IS791"/>
      <c r="IT791"/>
      <c r="IU791"/>
      <c r="IV791"/>
    </row>
    <row r="792" spans="250:256">
      <c r="IP792"/>
      <c r="IQ792"/>
      <c r="IR792"/>
      <c r="IS792"/>
      <c r="IT792"/>
      <c r="IU792"/>
      <c r="IV792"/>
    </row>
    <row r="793" spans="250:256">
      <c r="IP793"/>
      <c r="IQ793"/>
      <c r="IR793"/>
      <c r="IS793"/>
      <c r="IT793"/>
      <c r="IU793"/>
      <c r="IV793"/>
    </row>
    <row r="794" spans="250:256">
      <c r="IP794"/>
      <c r="IQ794"/>
      <c r="IR794"/>
      <c r="IS794"/>
      <c r="IT794"/>
      <c r="IU794"/>
      <c r="IV794"/>
    </row>
    <row r="795" spans="250:256">
      <c r="IP795"/>
      <c r="IQ795"/>
      <c r="IR795"/>
      <c r="IS795"/>
      <c r="IT795"/>
      <c r="IU795"/>
      <c r="IV795"/>
    </row>
    <row r="796" spans="250:256">
      <c r="IP796"/>
      <c r="IQ796"/>
      <c r="IR796"/>
      <c r="IS796"/>
      <c r="IT796"/>
      <c r="IU796"/>
      <c r="IV796"/>
    </row>
    <row r="797" spans="250:256">
      <c r="IP797"/>
      <c r="IQ797"/>
      <c r="IR797"/>
      <c r="IS797"/>
      <c r="IT797"/>
      <c r="IU797"/>
      <c r="IV797"/>
    </row>
    <row r="798" spans="250:256">
      <c r="IP798"/>
      <c r="IQ798"/>
      <c r="IR798"/>
      <c r="IS798"/>
      <c r="IT798"/>
      <c r="IU798"/>
      <c r="IV798"/>
    </row>
    <row r="799" spans="250:256">
      <c r="IP799"/>
      <c r="IQ799"/>
      <c r="IR799"/>
      <c r="IS799"/>
      <c r="IT799"/>
      <c r="IU799"/>
      <c r="IV799"/>
    </row>
    <row r="800" spans="250:256">
      <c r="IP800"/>
      <c r="IQ800"/>
      <c r="IR800"/>
      <c r="IS800"/>
      <c r="IT800"/>
      <c r="IU800"/>
      <c r="IV800"/>
    </row>
    <row r="801" spans="250:256">
      <c r="IP801"/>
      <c r="IQ801"/>
      <c r="IR801"/>
      <c r="IS801"/>
      <c r="IT801"/>
      <c r="IU801"/>
      <c r="IV801"/>
    </row>
    <row r="802" spans="250:256">
      <c r="IP802"/>
      <c r="IQ802"/>
      <c r="IR802"/>
      <c r="IS802"/>
      <c r="IT802"/>
      <c r="IU802"/>
      <c r="IV802"/>
    </row>
    <row r="803" spans="250:256">
      <c r="IP803"/>
      <c r="IQ803"/>
      <c r="IR803"/>
      <c r="IS803"/>
      <c r="IT803"/>
      <c r="IU803"/>
      <c r="IV803"/>
    </row>
    <row r="804" spans="250:256">
      <c r="IP804"/>
      <c r="IQ804"/>
      <c r="IR804"/>
      <c r="IS804"/>
      <c r="IT804"/>
      <c r="IU804"/>
      <c r="IV804"/>
    </row>
    <row r="805" spans="250:256">
      <c r="IP805"/>
      <c r="IQ805"/>
      <c r="IR805"/>
      <c r="IS805"/>
      <c r="IT805"/>
      <c r="IU805"/>
      <c r="IV805"/>
    </row>
    <row r="806" spans="250:256">
      <c r="IP806"/>
      <c r="IQ806"/>
      <c r="IR806"/>
      <c r="IS806"/>
      <c r="IT806"/>
      <c r="IU806"/>
      <c r="IV806"/>
    </row>
    <row r="807" spans="250:256">
      <c r="IP807"/>
      <c r="IQ807"/>
      <c r="IR807"/>
      <c r="IS807"/>
      <c r="IT807"/>
      <c r="IU807"/>
      <c r="IV807"/>
    </row>
    <row r="808" spans="250:256">
      <c r="IP808"/>
      <c r="IQ808"/>
      <c r="IR808"/>
      <c r="IS808"/>
      <c r="IT808"/>
      <c r="IU808"/>
      <c r="IV808"/>
    </row>
    <row r="809" spans="250:256">
      <c r="IP809"/>
      <c r="IQ809"/>
      <c r="IR809"/>
      <c r="IS809"/>
      <c r="IT809"/>
      <c r="IU809"/>
      <c r="IV809"/>
    </row>
    <row r="810" spans="250:256">
      <c r="IP810"/>
      <c r="IQ810"/>
      <c r="IR810"/>
      <c r="IS810"/>
      <c r="IT810"/>
      <c r="IU810"/>
      <c r="IV810"/>
    </row>
    <row r="811" spans="250:256">
      <c r="IP811"/>
      <c r="IQ811"/>
      <c r="IR811"/>
      <c r="IS811"/>
      <c r="IT811"/>
      <c r="IU811"/>
      <c r="IV811"/>
    </row>
    <row r="812" spans="250:256">
      <c r="IP812"/>
      <c r="IQ812"/>
      <c r="IR812"/>
      <c r="IS812"/>
      <c r="IT812"/>
      <c r="IU812"/>
      <c r="IV812"/>
    </row>
    <row r="813" spans="250:256">
      <c r="IP813"/>
      <c r="IQ813"/>
      <c r="IR813"/>
      <c r="IS813"/>
      <c r="IT813"/>
      <c r="IU813"/>
      <c r="IV813"/>
    </row>
    <row r="814" spans="250:256">
      <c r="IP814"/>
      <c r="IQ814"/>
      <c r="IR814"/>
      <c r="IS814"/>
      <c r="IT814"/>
      <c r="IU814"/>
      <c r="IV814"/>
    </row>
    <row r="815" spans="250:256">
      <c r="IP815"/>
      <c r="IQ815"/>
      <c r="IR815"/>
      <c r="IS815"/>
      <c r="IT815"/>
      <c r="IU815"/>
      <c r="IV815"/>
    </row>
    <row r="816" spans="250:256">
      <c r="IP816"/>
      <c r="IQ816"/>
      <c r="IR816"/>
      <c r="IS816"/>
      <c r="IT816"/>
      <c r="IU816"/>
      <c r="IV816"/>
    </row>
    <row r="817" spans="250:256">
      <c r="IP817"/>
      <c r="IQ817"/>
      <c r="IR817"/>
      <c r="IS817"/>
      <c r="IT817"/>
      <c r="IU817"/>
      <c r="IV817"/>
    </row>
    <row r="818" spans="250:256">
      <c r="IP818"/>
      <c r="IQ818"/>
      <c r="IR818"/>
      <c r="IS818"/>
      <c r="IT818"/>
      <c r="IU818"/>
      <c r="IV818"/>
    </row>
    <row r="819" spans="250:256">
      <c r="IP819"/>
      <c r="IQ819"/>
      <c r="IR819"/>
      <c r="IS819"/>
      <c r="IT819"/>
      <c r="IU819"/>
      <c r="IV819"/>
    </row>
    <row r="820" spans="250:256">
      <c r="IP820"/>
      <c r="IQ820"/>
      <c r="IR820"/>
      <c r="IS820"/>
      <c r="IT820"/>
      <c r="IU820"/>
      <c r="IV820"/>
    </row>
    <row r="821" spans="250:256">
      <c r="IP821"/>
      <c r="IQ821"/>
      <c r="IR821"/>
      <c r="IS821"/>
      <c r="IT821"/>
      <c r="IU821"/>
      <c r="IV821"/>
    </row>
    <row r="822" spans="250:256">
      <c r="IP822"/>
      <c r="IQ822"/>
      <c r="IR822"/>
      <c r="IS822"/>
      <c r="IT822"/>
      <c r="IU822"/>
      <c r="IV822"/>
    </row>
    <row r="823" spans="250:256">
      <c r="IP823"/>
      <c r="IQ823"/>
      <c r="IR823"/>
      <c r="IS823"/>
      <c r="IT823"/>
      <c r="IU823"/>
      <c r="IV823"/>
    </row>
    <row r="824" spans="250:256">
      <c r="IP824"/>
      <c r="IQ824"/>
      <c r="IR824"/>
      <c r="IS824"/>
      <c r="IT824"/>
      <c r="IU824"/>
      <c r="IV824"/>
    </row>
    <row r="825" spans="250:256">
      <c r="IP825"/>
      <c r="IQ825"/>
      <c r="IR825"/>
      <c r="IS825"/>
      <c r="IT825"/>
      <c r="IU825"/>
      <c r="IV825"/>
    </row>
    <row r="826" spans="250:256">
      <c r="IP826"/>
      <c r="IQ826"/>
      <c r="IR826"/>
      <c r="IS826"/>
      <c r="IT826"/>
      <c r="IU826"/>
      <c r="IV826"/>
    </row>
    <row r="827" spans="250:256">
      <c r="IP827"/>
      <c r="IQ827"/>
      <c r="IR827"/>
      <c r="IS827"/>
      <c r="IT827"/>
      <c r="IU827"/>
      <c r="IV827"/>
    </row>
    <row r="828" spans="250:256">
      <c r="IP828"/>
      <c r="IQ828"/>
      <c r="IR828"/>
      <c r="IS828"/>
      <c r="IT828"/>
      <c r="IU828"/>
      <c r="IV828"/>
    </row>
    <row r="829" spans="250:256">
      <c r="IP829"/>
      <c r="IQ829"/>
      <c r="IR829"/>
      <c r="IS829"/>
      <c r="IT829"/>
      <c r="IU829"/>
      <c r="IV829"/>
    </row>
    <row r="830" spans="250:256">
      <c r="IP830"/>
      <c r="IQ830"/>
      <c r="IR830"/>
      <c r="IS830"/>
      <c r="IT830"/>
      <c r="IU830"/>
      <c r="IV830"/>
    </row>
    <row r="831" spans="250:256">
      <c r="IP831"/>
      <c r="IQ831"/>
      <c r="IR831"/>
      <c r="IS831"/>
      <c r="IT831"/>
      <c r="IU831"/>
      <c r="IV831"/>
    </row>
    <row r="832" spans="250:256">
      <c r="IP832"/>
      <c r="IQ832"/>
      <c r="IR832"/>
      <c r="IS832"/>
      <c r="IT832"/>
      <c r="IU832"/>
      <c r="IV832"/>
    </row>
    <row r="833" spans="250:256">
      <c r="IP833"/>
      <c r="IQ833"/>
      <c r="IR833"/>
      <c r="IS833"/>
      <c r="IT833"/>
      <c r="IU833"/>
      <c r="IV833"/>
    </row>
    <row r="834" spans="250:256">
      <c r="IP834"/>
      <c r="IQ834"/>
      <c r="IR834"/>
      <c r="IS834"/>
      <c r="IT834"/>
      <c r="IU834"/>
      <c r="IV834"/>
    </row>
    <row r="835" spans="250:256">
      <c r="IP835"/>
      <c r="IQ835"/>
      <c r="IR835"/>
      <c r="IS835"/>
      <c r="IT835"/>
      <c r="IU835"/>
      <c r="IV835"/>
    </row>
    <row r="836" spans="250:256">
      <c r="IP836"/>
      <c r="IQ836"/>
      <c r="IR836"/>
      <c r="IS836"/>
      <c r="IT836"/>
      <c r="IU836"/>
      <c r="IV836"/>
    </row>
    <row r="837" spans="250:256">
      <c r="IP837"/>
      <c r="IQ837"/>
      <c r="IR837"/>
      <c r="IS837"/>
      <c r="IT837"/>
      <c r="IU837"/>
      <c r="IV837"/>
    </row>
    <row r="838" spans="250:256">
      <c r="IP838"/>
      <c r="IQ838"/>
      <c r="IR838"/>
      <c r="IS838"/>
      <c r="IT838"/>
      <c r="IU838"/>
      <c r="IV838"/>
    </row>
    <row r="839" spans="250:256">
      <c r="IP839"/>
      <c r="IQ839"/>
      <c r="IR839"/>
      <c r="IS839"/>
      <c r="IT839"/>
      <c r="IU839"/>
      <c r="IV839"/>
    </row>
    <row r="840" spans="250:256">
      <c r="IP840"/>
      <c r="IQ840"/>
      <c r="IR840"/>
      <c r="IS840"/>
      <c r="IT840"/>
      <c r="IU840"/>
      <c r="IV840"/>
    </row>
    <row r="841" spans="250:256">
      <c r="IP841"/>
      <c r="IQ841"/>
      <c r="IR841"/>
      <c r="IS841"/>
      <c r="IT841"/>
      <c r="IU841"/>
      <c r="IV841"/>
    </row>
    <row r="842" spans="250:256">
      <c r="IP842"/>
      <c r="IQ842"/>
      <c r="IR842"/>
      <c r="IS842"/>
      <c r="IT842"/>
      <c r="IU842"/>
      <c r="IV842"/>
    </row>
    <row r="843" spans="250:256">
      <c r="IP843"/>
      <c r="IQ843"/>
      <c r="IR843"/>
      <c r="IS843"/>
      <c r="IT843"/>
      <c r="IU843"/>
      <c r="IV843"/>
    </row>
    <row r="844" spans="250:256">
      <c r="IP844"/>
      <c r="IQ844"/>
      <c r="IR844"/>
      <c r="IS844"/>
      <c r="IT844"/>
      <c r="IU844"/>
      <c r="IV844"/>
    </row>
    <row r="845" spans="250:256">
      <c r="IP845"/>
      <c r="IQ845"/>
      <c r="IR845"/>
      <c r="IS845"/>
      <c r="IT845"/>
      <c r="IU845"/>
      <c r="IV845"/>
    </row>
    <row r="846" spans="250:256">
      <c r="IP846"/>
      <c r="IQ846"/>
      <c r="IR846"/>
      <c r="IS846"/>
      <c r="IT846"/>
      <c r="IU846"/>
      <c r="IV846"/>
    </row>
    <row r="847" spans="250:256">
      <c r="IP847"/>
      <c r="IQ847"/>
      <c r="IR847"/>
      <c r="IS847"/>
      <c r="IT847"/>
      <c r="IU847"/>
      <c r="IV847"/>
    </row>
    <row r="848" spans="250:256">
      <c r="IP848"/>
      <c r="IQ848"/>
      <c r="IR848"/>
      <c r="IS848"/>
      <c r="IT848"/>
      <c r="IU848"/>
      <c r="IV848"/>
    </row>
    <row r="849" spans="250:256">
      <c r="IP849"/>
      <c r="IQ849"/>
      <c r="IR849"/>
      <c r="IS849"/>
      <c r="IT849"/>
      <c r="IU849"/>
      <c r="IV849"/>
    </row>
    <row r="850" spans="250:256">
      <c r="IP850"/>
      <c r="IQ850"/>
      <c r="IR850"/>
      <c r="IS850"/>
      <c r="IT850"/>
      <c r="IU850"/>
      <c r="IV850"/>
    </row>
    <row r="851" spans="250:256">
      <c r="IP851"/>
      <c r="IQ851"/>
      <c r="IR851"/>
      <c r="IS851"/>
      <c r="IT851"/>
      <c r="IU851"/>
      <c r="IV851"/>
    </row>
    <row r="852" spans="250:256">
      <c r="IP852"/>
      <c r="IQ852"/>
      <c r="IR852"/>
      <c r="IS852"/>
      <c r="IT852"/>
      <c r="IU852"/>
      <c r="IV852"/>
    </row>
    <row r="853" spans="250:256">
      <c r="IP853"/>
      <c r="IQ853"/>
      <c r="IR853"/>
      <c r="IS853"/>
      <c r="IT853"/>
      <c r="IU853"/>
      <c r="IV853"/>
    </row>
    <row r="854" spans="250:256">
      <c r="IP854"/>
      <c r="IQ854"/>
      <c r="IR854"/>
      <c r="IS854"/>
      <c r="IT854"/>
      <c r="IU854"/>
      <c r="IV854"/>
    </row>
    <row r="855" spans="250:256">
      <c r="IP855"/>
      <c r="IQ855"/>
      <c r="IR855"/>
      <c r="IS855"/>
      <c r="IT855"/>
      <c r="IU855"/>
      <c r="IV855"/>
    </row>
    <row r="856" spans="250:256">
      <c r="IP856"/>
      <c r="IQ856"/>
      <c r="IR856"/>
      <c r="IS856"/>
      <c r="IT856"/>
      <c r="IU856"/>
      <c r="IV856"/>
    </row>
    <row r="857" spans="250:256">
      <c r="IP857"/>
      <c r="IQ857"/>
      <c r="IR857"/>
      <c r="IS857"/>
      <c r="IT857"/>
      <c r="IU857"/>
      <c r="IV857"/>
    </row>
    <row r="858" spans="250:256">
      <c r="IP858"/>
      <c r="IQ858"/>
      <c r="IR858"/>
      <c r="IS858"/>
      <c r="IT858"/>
      <c r="IU858"/>
      <c r="IV858"/>
    </row>
    <row r="859" spans="250:256">
      <c r="IP859"/>
      <c r="IQ859"/>
      <c r="IR859"/>
      <c r="IS859"/>
      <c r="IT859"/>
      <c r="IU859"/>
      <c r="IV859"/>
    </row>
    <row r="860" spans="250:256">
      <c r="IP860"/>
      <c r="IQ860"/>
      <c r="IR860"/>
      <c r="IS860"/>
      <c r="IT860"/>
      <c r="IU860"/>
      <c r="IV860"/>
    </row>
    <row r="861" spans="250:256">
      <c r="IP861"/>
      <c r="IQ861"/>
      <c r="IR861"/>
      <c r="IS861"/>
      <c r="IT861"/>
      <c r="IU861"/>
      <c r="IV861"/>
    </row>
    <row r="862" spans="250:256">
      <c r="IP862"/>
      <c r="IQ862"/>
      <c r="IR862"/>
      <c r="IS862"/>
      <c r="IT862"/>
      <c r="IU862"/>
      <c r="IV862"/>
    </row>
    <row r="863" spans="250:256">
      <c r="IP863"/>
      <c r="IQ863"/>
      <c r="IR863"/>
      <c r="IS863"/>
      <c r="IT863"/>
      <c r="IU863"/>
      <c r="IV863"/>
    </row>
    <row r="864" spans="250:256">
      <c r="IP864"/>
      <c r="IQ864"/>
      <c r="IR864"/>
      <c r="IS864"/>
      <c r="IT864"/>
      <c r="IU864"/>
      <c r="IV864"/>
    </row>
    <row r="865" spans="250:256">
      <c r="IP865"/>
      <c r="IQ865"/>
      <c r="IR865"/>
      <c r="IS865"/>
      <c r="IT865"/>
      <c r="IU865"/>
      <c r="IV865"/>
    </row>
    <row r="866" spans="250:256">
      <c r="IP866"/>
      <c r="IQ866"/>
      <c r="IR866"/>
      <c r="IS866"/>
      <c r="IT866"/>
      <c r="IU866"/>
      <c r="IV866"/>
    </row>
    <row r="867" spans="250:256">
      <c r="IP867"/>
      <c r="IQ867"/>
      <c r="IR867"/>
      <c r="IS867"/>
      <c r="IT867"/>
      <c r="IU867"/>
      <c r="IV867"/>
    </row>
    <row r="868" spans="250:256">
      <c r="IP868"/>
      <c r="IQ868"/>
      <c r="IR868"/>
      <c r="IS868"/>
      <c r="IT868"/>
      <c r="IU868"/>
      <c r="IV868"/>
    </row>
    <row r="869" spans="250:256">
      <c r="IP869"/>
      <c r="IQ869"/>
      <c r="IR869"/>
      <c r="IS869"/>
      <c r="IT869"/>
      <c r="IU869"/>
      <c r="IV869"/>
    </row>
    <row r="870" spans="250:256">
      <c r="IP870"/>
      <c r="IQ870"/>
      <c r="IR870"/>
      <c r="IS870"/>
      <c r="IT870"/>
      <c r="IU870"/>
      <c r="IV870"/>
    </row>
    <row r="871" spans="250:256">
      <c r="IP871"/>
      <c r="IQ871"/>
      <c r="IR871"/>
      <c r="IS871"/>
      <c r="IT871"/>
      <c r="IU871"/>
      <c r="IV871"/>
    </row>
    <row r="872" spans="250:256">
      <c r="IP872"/>
      <c r="IQ872"/>
      <c r="IR872"/>
      <c r="IS872"/>
      <c r="IT872"/>
      <c r="IU872"/>
      <c r="IV872"/>
    </row>
    <row r="873" spans="250:256">
      <c r="IP873"/>
      <c r="IQ873"/>
      <c r="IR873"/>
      <c r="IS873"/>
      <c r="IT873"/>
      <c r="IU873"/>
      <c r="IV873"/>
    </row>
    <row r="874" spans="250:256">
      <c r="IP874"/>
      <c r="IQ874"/>
      <c r="IR874"/>
      <c r="IS874"/>
      <c r="IT874"/>
      <c r="IU874"/>
      <c r="IV874"/>
    </row>
    <row r="875" spans="250:256">
      <c r="IP875"/>
      <c r="IQ875"/>
      <c r="IR875"/>
      <c r="IS875"/>
      <c r="IT875"/>
      <c r="IU875"/>
      <c r="IV875"/>
    </row>
    <row r="876" spans="250:256">
      <c r="IP876"/>
      <c r="IQ876"/>
      <c r="IR876"/>
      <c r="IS876"/>
      <c r="IT876"/>
      <c r="IU876"/>
      <c r="IV876"/>
    </row>
    <row r="877" spans="250:256">
      <c r="IP877"/>
      <c r="IQ877"/>
      <c r="IR877"/>
      <c r="IS877"/>
      <c r="IT877"/>
      <c r="IU877"/>
      <c r="IV877"/>
    </row>
    <row r="878" spans="250:256">
      <c r="IP878"/>
      <c r="IQ878"/>
      <c r="IR878"/>
      <c r="IS878"/>
      <c r="IT878"/>
      <c r="IU878"/>
      <c r="IV878"/>
    </row>
    <row r="879" spans="250:256">
      <c r="IP879"/>
      <c r="IQ879"/>
      <c r="IR879"/>
      <c r="IS879"/>
      <c r="IT879"/>
      <c r="IU879"/>
      <c r="IV879"/>
    </row>
    <row r="880" spans="250:256">
      <c r="IP880"/>
      <c r="IQ880"/>
      <c r="IR880"/>
      <c r="IS880"/>
      <c r="IT880"/>
      <c r="IU880"/>
      <c r="IV880"/>
    </row>
    <row r="881" spans="250:256">
      <c r="IP881"/>
      <c r="IQ881"/>
      <c r="IR881"/>
      <c r="IS881"/>
      <c r="IT881"/>
      <c r="IU881"/>
      <c r="IV881"/>
    </row>
    <row r="882" spans="250:256">
      <c r="IP882"/>
      <c r="IQ882"/>
      <c r="IR882"/>
      <c r="IS882"/>
      <c r="IT882"/>
      <c r="IU882"/>
      <c r="IV882"/>
    </row>
    <row r="883" spans="250:256">
      <c r="IP883"/>
      <c r="IQ883"/>
      <c r="IR883"/>
      <c r="IS883"/>
      <c r="IT883"/>
      <c r="IU883"/>
      <c r="IV883"/>
    </row>
    <row r="884" spans="250:256">
      <c r="IP884"/>
      <c r="IQ884"/>
      <c r="IR884"/>
      <c r="IS884"/>
      <c r="IT884"/>
      <c r="IU884"/>
      <c r="IV884"/>
    </row>
    <row r="885" spans="250:256">
      <c r="IP885"/>
      <c r="IQ885"/>
      <c r="IR885"/>
      <c r="IS885"/>
      <c r="IT885"/>
      <c r="IU885"/>
      <c r="IV885"/>
    </row>
    <row r="886" spans="250:256">
      <c r="IP886"/>
      <c r="IQ886"/>
      <c r="IR886"/>
      <c r="IS886"/>
      <c r="IT886"/>
      <c r="IU886"/>
      <c r="IV886"/>
    </row>
    <row r="887" spans="250:256">
      <c r="IP887"/>
      <c r="IQ887"/>
      <c r="IR887"/>
      <c r="IS887"/>
      <c r="IT887"/>
      <c r="IU887"/>
      <c r="IV887"/>
    </row>
    <row r="888" spans="250:256">
      <c r="IP888"/>
      <c r="IQ888"/>
      <c r="IR888"/>
      <c r="IS888"/>
      <c r="IT888"/>
      <c r="IU888"/>
      <c r="IV888"/>
    </row>
    <row r="889" spans="250:256">
      <c r="IP889"/>
      <c r="IQ889"/>
      <c r="IR889"/>
      <c r="IS889"/>
      <c r="IT889"/>
      <c r="IU889"/>
      <c r="IV889"/>
    </row>
    <row r="890" spans="250:256">
      <c r="IP890"/>
      <c r="IQ890"/>
      <c r="IR890"/>
      <c r="IS890"/>
      <c r="IT890"/>
      <c r="IU890"/>
      <c r="IV890"/>
    </row>
    <row r="891" spans="250:256">
      <c r="IP891"/>
      <c r="IQ891"/>
      <c r="IR891"/>
      <c r="IS891"/>
      <c r="IT891"/>
      <c r="IU891"/>
      <c r="IV891"/>
    </row>
    <row r="892" spans="250:256">
      <c r="IP892"/>
      <c r="IQ892"/>
      <c r="IR892"/>
      <c r="IS892"/>
      <c r="IT892"/>
      <c r="IU892"/>
      <c r="IV892"/>
    </row>
    <row r="893" spans="250:256">
      <c r="IP893"/>
      <c r="IQ893"/>
      <c r="IR893"/>
      <c r="IS893"/>
      <c r="IT893"/>
      <c r="IU893"/>
      <c r="IV893"/>
    </row>
    <row r="894" spans="250:256">
      <c r="IP894"/>
      <c r="IQ894"/>
      <c r="IR894"/>
      <c r="IS894"/>
      <c r="IT894"/>
      <c r="IU894"/>
      <c r="IV894"/>
    </row>
    <row r="895" spans="250:256">
      <c r="IP895"/>
      <c r="IQ895"/>
      <c r="IR895"/>
      <c r="IS895"/>
      <c r="IT895"/>
      <c r="IU895"/>
      <c r="IV895"/>
    </row>
    <row r="896" spans="250:256">
      <c r="IP896"/>
      <c r="IQ896"/>
      <c r="IR896"/>
      <c r="IS896"/>
      <c r="IT896"/>
      <c r="IU896"/>
      <c r="IV896"/>
    </row>
    <row r="897" spans="250:256">
      <c r="IP897"/>
      <c r="IQ897"/>
      <c r="IR897"/>
      <c r="IS897"/>
      <c r="IT897"/>
      <c r="IU897"/>
      <c r="IV897"/>
    </row>
    <row r="898" spans="250:256">
      <c r="IP898"/>
      <c r="IQ898"/>
      <c r="IR898"/>
      <c r="IS898"/>
      <c r="IT898"/>
      <c r="IU898"/>
      <c r="IV898"/>
    </row>
    <row r="899" spans="250:256">
      <c r="IP899"/>
      <c r="IQ899"/>
      <c r="IR899"/>
      <c r="IS899"/>
      <c r="IT899"/>
      <c r="IU899"/>
      <c r="IV899"/>
    </row>
    <row r="900" spans="250:256">
      <c r="IP900"/>
      <c r="IQ900"/>
      <c r="IR900"/>
      <c r="IS900"/>
      <c r="IT900"/>
      <c r="IU900"/>
      <c r="IV900"/>
    </row>
    <row r="901" spans="250:256">
      <c r="IP901"/>
      <c r="IQ901"/>
      <c r="IR901"/>
      <c r="IS901"/>
      <c r="IT901"/>
      <c r="IU901"/>
      <c r="IV901"/>
    </row>
    <row r="902" spans="250:256">
      <c r="IP902"/>
      <c r="IQ902"/>
      <c r="IR902"/>
      <c r="IS902"/>
      <c r="IT902"/>
      <c r="IU902"/>
      <c r="IV902"/>
    </row>
    <row r="903" spans="250:256">
      <c r="IP903"/>
      <c r="IQ903"/>
      <c r="IR903"/>
      <c r="IS903"/>
      <c r="IT903"/>
      <c r="IU903"/>
      <c r="IV903"/>
    </row>
    <row r="904" spans="250:256">
      <c r="IP904"/>
      <c r="IQ904"/>
      <c r="IR904"/>
      <c r="IS904"/>
      <c r="IT904"/>
      <c r="IU904"/>
      <c r="IV904"/>
    </row>
    <row r="905" spans="250:256">
      <c r="IP905"/>
      <c r="IQ905"/>
      <c r="IR905"/>
      <c r="IS905"/>
      <c r="IT905"/>
      <c r="IU905"/>
      <c r="IV905"/>
    </row>
    <row r="906" spans="250:256">
      <c r="IP906"/>
      <c r="IQ906"/>
      <c r="IR906"/>
      <c r="IS906"/>
      <c r="IT906"/>
      <c r="IU906"/>
      <c r="IV906"/>
    </row>
    <row r="907" spans="250:256">
      <c r="IP907"/>
      <c r="IQ907"/>
      <c r="IR907"/>
      <c r="IS907"/>
      <c r="IT907"/>
      <c r="IU907"/>
      <c r="IV907"/>
    </row>
    <row r="908" spans="250:256">
      <c r="IP908"/>
      <c r="IQ908"/>
      <c r="IR908"/>
      <c r="IS908"/>
      <c r="IT908"/>
      <c r="IU908"/>
      <c r="IV908"/>
    </row>
    <row r="909" spans="250:256">
      <c r="IP909"/>
      <c r="IQ909"/>
      <c r="IR909"/>
      <c r="IS909"/>
      <c r="IT909"/>
      <c r="IU909"/>
      <c r="IV909"/>
    </row>
    <row r="910" spans="250:256">
      <c r="IP910"/>
      <c r="IQ910"/>
      <c r="IR910"/>
      <c r="IS910"/>
      <c r="IT910"/>
      <c r="IU910"/>
      <c r="IV910"/>
    </row>
    <row r="911" spans="250:256">
      <c r="IP911"/>
      <c r="IQ911"/>
      <c r="IR911"/>
      <c r="IS911"/>
      <c r="IT911"/>
      <c r="IU911"/>
      <c r="IV911"/>
    </row>
    <row r="912" spans="250:256">
      <c r="IP912"/>
      <c r="IQ912"/>
      <c r="IR912"/>
      <c r="IS912"/>
      <c r="IT912"/>
      <c r="IU912"/>
      <c r="IV912"/>
    </row>
    <row r="913" spans="250:256">
      <c r="IP913"/>
      <c r="IQ913"/>
      <c r="IR913"/>
      <c r="IS913"/>
      <c r="IT913"/>
      <c r="IU913"/>
      <c r="IV913"/>
    </row>
    <row r="914" spans="250:256">
      <c r="IP914"/>
      <c r="IQ914"/>
      <c r="IR914"/>
      <c r="IS914"/>
      <c r="IT914"/>
      <c r="IU914"/>
      <c r="IV914"/>
    </row>
    <row r="915" spans="250:256">
      <c r="IP915"/>
      <c r="IQ915"/>
      <c r="IR915"/>
      <c r="IS915"/>
      <c r="IT915"/>
      <c r="IU915"/>
      <c r="IV915"/>
    </row>
    <row r="916" spans="250:256">
      <c r="IP916"/>
      <c r="IQ916"/>
      <c r="IR916"/>
      <c r="IS916"/>
      <c r="IT916"/>
      <c r="IU916"/>
      <c r="IV916"/>
    </row>
    <row r="917" spans="250:256">
      <c r="IP917"/>
      <c r="IQ917"/>
      <c r="IR917"/>
      <c r="IS917"/>
      <c r="IT917"/>
      <c r="IU917"/>
      <c r="IV917"/>
    </row>
    <row r="918" spans="250:256">
      <c r="IP918"/>
      <c r="IQ918"/>
      <c r="IR918"/>
      <c r="IS918"/>
      <c r="IT918"/>
      <c r="IU918"/>
      <c r="IV918"/>
    </row>
    <row r="919" spans="250:256">
      <c r="IP919"/>
      <c r="IQ919"/>
      <c r="IR919"/>
      <c r="IS919"/>
      <c r="IT919"/>
      <c r="IU919"/>
      <c r="IV919"/>
    </row>
    <row r="920" spans="250:256">
      <c r="IP920"/>
      <c r="IQ920"/>
      <c r="IR920"/>
      <c r="IS920"/>
      <c r="IT920"/>
      <c r="IU920"/>
      <c r="IV920"/>
    </row>
    <row r="921" spans="250:256">
      <c r="IP921"/>
      <c r="IQ921"/>
      <c r="IR921"/>
      <c r="IS921"/>
      <c r="IT921"/>
      <c r="IU921"/>
      <c r="IV921"/>
    </row>
    <row r="922" spans="250:256">
      <c r="IP922"/>
      <c r="IQ922"/>
      <c r="IR922"/>
      <c r="IS922"/>
      <c r="IT922"/>
      <c r="IU922"/>
      <c r="IV922"/>
    </row>
    <row r="923" spans="250:256">
      <c r="IP923"/>
      <c r="IQ923"/>
      <c r="IR923"/>
      <c r="IS923"/>
      <c r="IT923"/>
      <c r="IU923"/>
      <c r="IV923"/>
    </row>
    <row r="924" spans="250:256">
      <c r="IP924"/>
      <c r="IQ924"/>
      <c r="IR924"/>
      <c r="IS924"/>
      <c r="IT924"/>
      <c r="IU924"/>
      <c r="IV924"/>
    </row>
    <row r="925" spans="250:256">
      <c r="IP925"/>
      <c r="IQ925"/>
      <c r="IR925"/>
      <c r="IS925"/>
      <c r="IT925"/>
      <c r="IU925"/>
      <c r="IV925"/>
    </row>
    <row r="926" spans="250:256">
      <c r="IP926"/>
      <c r="IQ926"/>
      <c r="IR926"/>
      <c r="IS926"/>
      <c r="IT926"/>
      <c r="IU926"/>
      <c r="IV926"/>
    </row>
    <row r="927" spans="250:256">
      <c r="IP927"/>
      <c r="IQ927"/>
      <c r="IR927"/>
      <c r="IS927"/>
      <c r="IT927"/>
      <c r="IU927"/>
      <c r="IV927"/>
    </row>
    <row r="928" spans="250:256">
      <c r="IP928"/>
      <c r="IQ928"/>
      <c r="IR928"/>
      <c r="IS928"/>
      <c r="IT928"/>
      <c r="IU928"/>
      <c r="IV928"/>
    </row>
    <row r="929" spans="250:256">
      <c r="IP929"/>
      <c r="IQ929"/>
      <c r="IR929"/>
      <c r="IS929"/>
      <c r="IT929"/>
      <c r="IU929"/>
      <c r="IV929"/>
    </row>
    <row r="930" spans="250:256">
      <c r="IP930"/>
      <c r="IQ930"/>
      <c r="IR930"/>
      <c r="IS930"/>
      <c r="IT930"/>
      <c r="IU930"/>
      <c r="IV930"/>
    </row>
    <row r="931" spans="250:256">
      <c r="IP931"/>
      <c r="IQ931"/>
      <c r="IR931"/>
      <c r="IS931"/>
      <c r="IT931"/>
      <c r="IU931"/>
      <c r="IV931"/>
    </row>
    <row r="932" spans="250:256">
      <c r="IP932"/>
      <c r="IQ932"/>
      <c r="IR932"/>
      <c r="IS932"/>
      <c r="IT932"/>
      <c r="IU932"/>
      <c r="IV932"/>
    </row>
    <row r="933" spans="250:256">
      <c r="IP933"/>
      <c r="IQ933"/>
      <c r="IR933"/>
      <c r="IS933"/>
      <c r="IT933"/>
      <c r="IU933"/>
      <c r="IV933"/>
    </row>
    <row r="934" spans="250:256">
      <c r="IP934"/>
      <c r="IQ934"/>
      <c r="IR934"/>
      <c r="IS934"/>
      <c r="IT934"/>
      <c r="IU934"/>
      <c r="IV934"/>
    </row>
    <row r="935" spans="250:256">
      <c r="IP935"/>
      <c r="IQ935"/>
      <c r="IR935"/>
      <c r="IS935"/>
      <c r="IT935"/>
      <c r="IU935"/>
      <c r="IV935"/>
    </row>
    <row r="936" spans="250:256">
      <c r="IP936"/>
      <c r="IQ936"/>
      <c r="IR936"/>
      <c r="IS936"/>
      <c r="IT936"/>
      <c r="IU936"/>
      <c r="IV936"/>
    </row>
    <row r="937" spans="250:256">
      <c r="IP937"/>
      <c r="IQ937"/>
      <c r="IR937"/>
      <c r="IS937"/>
      <c r="IT937"/>
      <c r="IU937"/>
      <c r="IV937"/>
    </row>
    <row r="938" spans="250:256">
      <c r="IP938"/>
      <c r="IQ938"/>
      <c r="IR938"/>
      <c r="IS938"/>
      <c r="IT938"/>
      <c r="IU938"/>
      <c r="IV938"/>
    </row>
    <row r="939" spans="250:256">
      <c r="IP939"/>
      <c r="IQ939"/>
      <c r="IR939"/>
      <c r="IS939"/>
      <c r="IT939"/>
      <c r="IU939"/>
      <c r="IV939"/>
    </row>
    <row r="940" spans="250:256">
      <c r="IP940"/>
      <c r="IQ940"/>
      <c r="IR940"/>
      <c r="IS940"/>
      <c r="IT940"/>
      <c r="IU940"/>
      <c r="IV940"/>
    </row>
    <row r="941" spans="250:256">
      <c r="IP941"/>
      <c r="IQ941"/>
      <c r="IR941"/>
      <c r="IS941"/>
      <c r="IT941"/>
      <c r="IU941"/>
      <c r="IV941"/>
    </row>
    <row r="942" spans="250:256">
      <c r="IP942"/>
      <c r="IQ942"/>
      <c r="IR942"/>
      <c r="IS942"/>
      <c r="IT942"/>
      <c r="IU942"/>
      <c r="IV942"/>
    </row>
    <row r="943" spans="250:256">
      <c r="IP943"/>
      <c r="IQ943"/>
      <c r="IR943"/>
      <c r="IS943"/>
      <c r="IT943"/>
      <c r="IU943"/>
      <c r="IV943"/>
    </row>
    <row r="944" spans="250:256">
      <c r="IP944"/>
      <c r="IQ944"/>
      <c r="IR944"/>
      <c r="IS944"/>
      <c r="IT944"/>
      <c r="IU944"/>
      <c r="IV944"/>
    </row>
    <row r="945" spans="250:256">
      <c r="IP945"/>
      <c r="IQ945"/>
      <c r="IR945"/>
      <c r="IS945"/>
      <c r="IT945"/>
      <c r="IU945"/>
      <c r="IV945"/>
    </row>
    <row r="946" spans="250:256">
      <c r="IP946"/>
      <c r="IQ946"/>
      <c r="IR946"/>
      <c r="IS946"/>
      <c r="IT946"/>
      <c r="IU946"/>
      <c r="IV946"/>
    </row>
    <row r="947" spans="250:256">
      <c r="IP947"/>
      <c r="IQ947"/>
      <c r="IR947"/>
      <c r="IS947"/>
      <c r="IT947"/>
      <c r="IU947"/>
      <c r="IV947"/>
    </row>
    <row r="948" spans="250:256">
      <c r="IP948"/>
      <c r="IQ948"/>
      <c r="IR948"/>
      <c r="IS948"/>
      <c r="IT948"/>
      <c r="IU948"/>
      <c r="IV948"/>
    </row>
    <row r="949" spans="250:256">
      <c r="IP949"/>
      <c r="IQ949"/>
      <c r="IR949"/>
      <c r="IS949"/>
      <c r="IT949"/>
      <c r="IU949"/>
      <c r="IV949"/>
    </row>
    <row r="950" spans="250:256">
      <c r="IP950"/>
      <c r="IQ950"/>
      <c r="IR950"/>
      <c r="IS950"/>
      <c r="IT950"/>
      <c r="IU950"/>
      <c r="IV950"/>
    </row>
    <row r="951" spans="250:256">
      <c r="IP951"/>
      <c r="IQ951"/>
      <c r="IR951"/>
      <c r="IS951"/>
      <c r="IT951"/>
      <c r="IU951"/>
      <c r="IV951"/>
    </row>
    <row r="952" spans="250:256">
      <c r="IP952"/>
      <c r="IQ952"/>
      <c r="IR952"/>
      <c r="IS952"/>
      <c r="IT952"/>
      <c r="IU952"/>
      <c r="IV952"/>
    </row>
    <row r="953" spans="250:256">
      <c r="IP953"/>
      <c r="IQ953"/>
      <c r="IR953"/>
      <c r="IS953"/>
      <c r="IT953"/>
      <c r="IU953"/>
      <c r="IV953"/>
    </row>
    <row r="954" spans="250:256">
      <c r="IP954"/>
      <c r="IQ954"/>
      <c r="IR954"/>
      <c r="IS954"/>
      <c r="IT954"/>
      <c r="IU954"/>
      <c r="IV954"/>
    </row>
    <row r="955" spans="250:256">
      <c r="IP955"/>
      <c r="IQ955"/>
      <c r="IR955"/>
      <c r="IS955"/>
      <c r="IT955"/>
      <c r="IU955"/>
      <c r="IV955"/>
    </row>
    <row r="956" spans="250:256">
      <c r="IP956"/>
      <c r="IQ956"/>
      <c r="IR956"/>
      <c r="IS956"/>
      <c r="IT956"/>
      <c r="IU956"/>
      <c r="IV956"/>
    </row>
    <row r="957" spans="250:256">
      <c r="IP957"/>
      <c r="IQ957"/>
      <c r="IR957"/>
      <c r="IS957"/>
      <c r="IT957"/>
      <c r="IU957"/>
      <c r="IV957"/>
    </row>
    <row r="958" spans="250:256">
      <c r="IP958"/>
      <c r="IQ958"/>
      <c r="IR958"/>
      <c r="IS958"/>
      <c r="IT958"/>
      <c r="IU958"/>
      <c r="IV958"/>
    </row>
    <row r="959" spans="250:256">
      <c r="IP959"/>
      <c r="IQ959"/>
      <c r="IR959"/>
      <c r="IS959"/>
      <c r="IT959"/>
      <c r="IU959"/>
      <c r="IV959"/>
    </row>
    <row r="960" spans="250:256">
      <c r="IP960"/>
      <c r="IQ960"/>
      <c r="IR960"/>
      <c r="IS960"/>
      <c r="IT960"/>
      <c r="IU960"/>
      <c r="IV960"/>
    </row>
    <row r="961" spans="250:256">
      <c r="IP961"/>
      <c r="IQ961"/>
      <c r="IR961"/>
      <c r="IS961"/>
      <c r="IT961"/>
      <c r="IU961"/>
      <c r="IV961"/>
    </row>
    <row r="962" spans="250:256">
      <c r="IP962"/>
      <c r="IQ962"/>
      <c r="IR962"/>
      <c r="IS962"/>
      <c r="IT962"/>
      <c r="IU962"/>
      <c r="IV962"/>
    </row>
    <row r="963" spans="250:256">
      <c r="IP963"/>
      <c r="IQ963"/>
      <c r="IR963"/>
      <c r="IS963"/>
      <c r="IT963"/>
      <c r="IU963"/>
      <c r="IV963"/>
    </row>
    <row r="964" spans="250:256">
      <c r="IP964"/>
      <c r="IQ964"/>
      <c r="IR964"/>
      <c r="IS964"/>
      <c r="IT964"/>
      <c r="IU964"/>
      <c r="IV964"/>
    </row>
    <row r="965" spans="250:256">
      <c r="IP965"/>
      <c r="IQ965"/>
      <c r="IR965"/>
      <c r="IS965"/>
      <c r="IT965"/>
      <c r="IU965"/>
      <c r="IV965"/>
    </row>
    <row r="966" spans="250:256">
      <c r="IP966"/>
      <c r="IQ966"/>
      <c r="IR966"/>
      <c r="IS966"/>
      <c r="IT966"/>
      <c r="IU966"/>
      <c r="IV966"/>
    </row>
    <row r="967" spans="250:256">
      <c r="IP967"/>
      <c r="IQ967"/>
      <c r="IR967"/>
      <c r="IS967"/>
      <c r="IT967"/>
      <c r="IU967"/>
      <c r="IV967"/>
    </row>
    <row r="968" spans="250:256">
      <c r="IP968"/>
      <c r="IQ968"/>
      <c r="IR968"/>
      <c r="IS968"/>
      <c r="IT968"/>
      <c r="IU968"/>
      <c r="IV968"/>
    </row>
    <row r="969" spans="250:256">
      <c r="IP969"/>
      <c r="IQ969"/>
      <c r="IR969"/>
      <c r="IS969"/>
      <c r="IT969"/>
      <c r="IU969"/>
      <c r="IV969"/>
    </row>
    <row r="970" spans="250:256">
      <c r="IP970"/>
      <c r="IQ970"/>
      <c r="IR970"/>
      <c r="IS970"/>
      <c r="IT970"/>
      <c r="IU970"/>
      <c r="IV970"/>
    </row>
    <row r="971" spans="250:256">
      <c r="IP971"/>
      <c r="IQ971"/>
      <c r="IR971"/>
      <c r="IS971"/>
      <c r="IT971"/>
      <c r="IU971"/>
      <c r="IV971"/>
    </row>
    <row r="972" spans="250:256">
      <c r="IP972"/>
      <c r="IQ972"/>
      <c r="IR972"/>
      <c r="IS972"/>
      <c r="IT972"/>
      <c r="IU972"/>
      <c r="IV972"/>
    </row>
    <row r="973" spans="250:256">
      <c r="IP973"/>
      <c r="IQ973"/>
      <c r="IR973"/>
      <c r="IS973"/>
      <c r="IT973"/>
      <c r="IU973"/>
      <c r="IV973"/>
    </row>
    <row r="974" spans="250:256">
      <c r="IP974"/>
      <c r="IQ974"/>
      <c r="IR974"/>
      <c r="IS974"/>
      <c r="IT974"/>
      <c r="IU974"/>
      <c r="IV974"/>
    </row>
    <row r="975" spans="250:256">
      <c r="IP975"/>
      <c r="IQ975"/>
      <c r="IR975"/>
      <c r="IS975"/>
      <c r="IT975"/>
      <c r="IU975"/>
      <c r="IV975"/>
    </row>
    <row r="976" spans="250:256">
      <c r="IP976"/>
      <c r="IQ976"/>
      <c r="IR976"/>
      <c r="IS976"/>
      <c r="IT976"/>
      <c r="IU976"/>
      <c r="IV976"/>
    </row>
    <row r="977" spans="250:256">
      <c r="IP977"/>
      <c r="IQ977"/>
      <c r="IR977"/>
      <c r="IS977"/>
      <c r="IT977"/>
      <c r="IU977"/>
      <c r="IV977"/>
    </row>
    <row r="978" spans="250:256">
      <c r="IP978"/>
      <c r="IQ978"/>
      <c r="IR978"/>
      <c r="IS978"/>
      <c r="IT978"/>
      <c r="IU978"/>
      <c r="IV978"/>
    </row>
    <row r="979" spans="250:256">
      <c r="IP979"/>
      <c r="IQ979"/>
      <c r="IR979"/>
      <c r="IS979"/>
      <c r="IT979"/>
      <c r="IU979"/>
      <c r="IV979"/>
    </row>
    <row r="980" spans="250:256">
      <c r="IP980"/>
      <c r="IQ980"/>
      <c r="IR980"/>
      <c r="IS980"/>
      <c r="IT980"/>
      <c r="IU980"/>
      <c r="IV980"/>
    </row>
    <row r="981" spans="250:256">
      <c r="IP981"/>
      <c r="IQ981"/>
      <c r="IR981"/>
      <c r="IS981"/>
      <c r="IT981"/>
      <c r="IU981"/>
      <c r="IV981"/>
    </row>
    <row r="982" spans="250:256">
      <c r="IP982"/>
      <c r="IQ982"/>
      <c r="IR982"/>
      <c r="IS982"/>
      <c r="IT982"/>
      <c r="IU982"/>
      <c r="IV982"/>
    </row>
    <row r="983" spans="250:256">
      <c r="IP983"/>
      <c r="IQ983"/>
      <c r="IR983"/>
      <c r="IS983"/>
      <c r="IT983"/>
      <c r="IU983"/>
      <c r="IV983"/>
    </row>
    <row r="984" spans="250:256">
      <c r="IP984"/>
      <c r="IQ984"/>
      <c r="IR984"/>
      <c r="IS984"/>
      <c r="IT984"/>
      <c r="IU984"/>
      <c r="IV984"/>
    </row>
    <row r="985" spans="250:256">
      <c r="IP985"/>
      <c r="IQ985"/>
      <c r="IR985"/>
      <c r="IS985"/>
      <c r="IT985"/>
      <c r="IU985"/>
      <c r="IV985"/>
    </row>
    <row r="986" spans="250:256">
      <c r="IP986"/>
      <c r="IQ986"/>
      <c r="IR986"/>
      <c r="IS986"/>
      <c r="IT986"/>
      <c r="IU986"/>
      <c r="IV986"/>
    </row>
    <row r="987" spans="250:256">
      <c r="IP987"/>
      <c r="IQ987"/>
      <c r="IR987"/>
      <c r="IS987"/>
      <c r="IT987"/>
      <c r="IU987"/>
      <c r="IV987"/>
    </row>
    <row r="988" spans="250:256">
      <c r="IP988"/>
      <c r="IQ988"/>
      <c r="IR988"/>
      <c r="IS988"/>
      <c r="IT988"/>
      <c r="IU988"/>
      <c r="IV988"/>
    </row>
    <row r="989" spans="250:256">
      <c r="IP989"/>
      <c r="IQ989"/>
      <c r="IR989"/>
      <c r="IS989"/>
      <c r="IT989"/>
      <c r="IU989"/>
      <c r="IV989"/>
    </row>
    <row r="990" spans="250:256">
      <c r="IP990"/>
      <c r="IQ990"/>
      <c r="IR990"/>
      <c r="IS990"/>
      <c r="IT990"/>
      <c r="IU990"/>
      <c r="IV990"/>
    </row>
    <row r="991" spans="250:256">
      <c r="IP991"/>
      <c r="IQ991"/>
      <c r="IR991"/>
      <c r="IS991"/>
      <c r="IT991"/>
      <c r="IU991"/>
      <c r="IV991"/>
    </row>
    <row r="992" spans="250:256">
      <c r="IP992"/>
      <c r="IQ992"/>
      <c r="IR992"/>
      <c r="IS992"/>
      <c r="IT992"/>
      <c r="IU992"/>
      <c r="IV992"/>
    </row>
    <row r="993" spans="250:256">
      <c r="IP993"/>
      <c r="IQ993"/>
      <c r="IR993"/>
      <c r="IS993"/>
      <c r="IT993"/>
      <c r="IU993"/>
      <c r="IV993"/>
    </row>
    <row r="994" spans="250:256">
      <c r="IP994"/>
      <c r="IQ994"/>
      <c r="IR994"/>
      <c r="IS994"/>
      <c r="IT994"/>
      <c r="IU994"/>
      <c r="IV994"/>
    </row>
    <row r="995" spans="250:256">
      <c r="IP995"/>
      <c r="IQ995"/>
      <c r="IR995"/>
      <c r="IS995"/>
      <c r="IT995"/>
      <c r="IU995"/>
      <c r="IV995"/>
    </row>
    <row r="996" spans="250:256">
      <c r="IP996"/>
      <c r="IQ996"/>
      <c r="IR996"/>
      <c r="IS996"/>
      <c r="IT996"/>
      <c r="IU996"/>
      <c r="IV996"/>
    </row>
    <row r="997" spans="250:256">
      <c r="IP997"/>
      <c r="IQ997"/>
      <c r="IR997"/>
      <c r="IS997"/>
      <c r="IT997"/>
      <c r="IU997"/>
      <c r="IV997"/>
    </row>
    <row r="998" spans="250:256">
      <c r="IP998"/>
      <c r="IQ998"/>
      <c r="IR998"/>
      <c r="IS998"/>
      <c r="IT998"/>
      <c r="IU998"/>
      <c r="IV998"/>
    </row>
    <row r="999" spans="250:256">
      <c r="IP999"/>
      <c r="IQ999"/>
      <c r="IR999"/>
      <c r="IS999"/>
      <c r="IT999"/>
      <c r="IU999"/>
      <c r="IV999"/>
    </row>
    <row r="1000" spans="250:256">
      <c r="IP1000"/>
      <c r="IQ1000"/>
      <c r="IR1000"/>
      <c r="IS1000"/>
      <c r="IT1000"/>
      <c r="IU1000"/>
      <c r="IV1000"/>
    </row>
    <row r="1001" spans="250:256">
      <c r="IP1001"/>
      <c r="IQ1001"/>
      <c r="IR1001"/>
      <c r="IS1001"/>
      <c r="IT1001"/>
      <c r="IU1001"/>
      <c r="IV1001"/>
    </row>
    <row r="1002" spans="250:256">
      <c r="IP1002"/>
      <c r="IQ1002"/>
      <c r="IR1002"/>
      <c r="IS1002"/>
      <c r="IT1002"/>
      <c r="IU1002"/>
      <c r="IV1002"/>
    </row>
    <row r="1003" spans="250:256">
      <c r="IP1003"/>
      <c r="IQ1003"/>
      <c r="IR1003"/>
      <c r="IS1003"/>
      <c r="IT1003"/>
      <c r="IU1003"/>
      <c r="IV1003"/>
    </row>
    <row r="1004" spans="250:256">
      <c r="IP1004"/>
      <c r="IQ1004"/>
      <c r="IR1004"/>
      <c r="IS1004"/>
      <c r="IT1004"/>
      <c r="IU1004"/>
      <c r="IV1004"/>
    </row>
    <row r="1005" spans="250:256">
      <c r="IP1005"/>
      <c r="IQ1005"/>
      <c r="IR1005"/>
      <c r="IS1005"/>
      <c r="IT1005"/>
      <c r="IU1005"/>
      <c r="IV1005"/>
    </row>
    <row r="1006" spans="250:256">
      <c r="IP1006"/>
      <c r="IQ1006"/>
      <c r="IR1006"/>
      <c r="IS1006"/>
      <c r="IT1006"/>
      <c r="IU1006"/>
      <c r="IV1006"/>
    </row>
    <row r="1007" spans="250:256">
      <c r="IP1007"/>
      <c r="IQ1007"/>
      <c r="IR1007"/>
      <c r="IS1007"/>
      <c r="IT1007"/>
      <c r="IU1007"/>
      <c r="IV1007"/>
    </row>
    <row r="1008" spans="250:256">
      <c r="IP1008"/>
      <c r="IQ1008"/>
      <c r="IR1008"/>
      <c r="IS1008"/>
      <c r="IT1008"/>
      <c r="IU1008"/>
      <c r="IV1008"/>
    </row>
  </sheetData>
  <sheetProtection selectLockedCells="1" selectUnlockedCells="1"/>
  <mergeCells count="4">
    <mergeCell ref="C1:F1"/>
    <mergeCell ref="C2:F2"/>
    <mergeCell ref="C5:F5"/>
    <mergeCell ref="C8:E8"/>
  </mergeCells>
  <printOptions horizontalCentered="1"/>
  <pageMargins left="0.74791666666666667" right="0.78749999999999998" top="1.1812500000000001" bottom="0.98402777777777783" header="0.51181102362204722" footer="0.51181102362204722"/>
  <pageSetup paperSize="9" scale="70" firstPageNumber="0" pageOrder="overThenDown" orientation="portrait" horizontalDpi="300" verticalDpi="300" r:id="rId1"/>
  <headerFooter alignWithMargins="0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>
    <tabColor rgb="FF92D050"/>
    <pageSetUpPr fitToPage="1"/>
  </sheetPr>
  <dimension ref="A1:HZ43"/>
  <sheetViews>
    <sheetView topLeftCell="B9" zoomScaleNormal="100" zoomScaleSheetLayoutView="100" workbookViewId="0">
      <selection activeCell="N23" sqref="N23"/>
    </sheetView>
  </sheetViews>
  <sheetFormatPr defaultColWidth="8.5703125" defaultRowHeight="15.75"/>
  <cols>
    <col min="1" max="1" width="8.42578125" style="30" customWidth="1"/>
    <col min="2" max="2" width="8.5703125" style="31" customWidth="1"/>
    <col min="3" max="3" width="7.7109375" style="32" customWidth="1"/>
    <col min="4" max="4" width="7.7109375" style="33" customWidth="1"/>
    <col min="5" max="5" width="7.7109375" style="25" customWidth="1"/>
    <col min="6" max="8" width="7.7109375" style="34" customWidth="1"/>
    <col min="9" max="10" width="7.7109375" style="25" customWidth="1"/>
    <col min="11" max="11" width="10.140625" style="25" customWidth="1"/>
    <col min="12" max="13" width="8.5703125" style="25"/>
    <col min="14" max="14" width="9.5703125" style="25" customWidth="1"/>
    <col min="15" max="19" width="8.5703125" style="25"/>
    <col min="20" max="234" width="8.5703125" style="35"/>
  </cols>
  <sheetData>
    <row r="1" spans="1:19" s="26" customFormat="1" ht="33.75" customHeight="1">
      <c r="A1" s="25"/>
      <c r="B1" s="179" t="s">
        <v>155</v>
      </c>
      <c r="C1" s="179"/>
      <c r="D1" s="179"/>
      <c r="E1" s="179"/>
      <c r="F1" s="179"/>
      <c r="G1" s="179"/>
      <c r="H1" s="179"/>
      <c r="I1" s="179"/>
      <c r="J1" s="179"/>
      <c r="K1" s="179"/>
      <c r="L1" s="36"/>
      <c r="M1" s="37" t="s">
        <v>156</v>
      </c>
      <c r="N1" s="25"/>
      <c r="O1" s="25"/>
      <c r="P1" s="25"/>
      <c r="Q1" s="25"/>
      <c r="R1" s="25"/>
      <c r="S1" s="25"/>
    </row>
    <row r="2" spans="1:19" ht="15" customHeight="1">
      <c r="A2" s="25"/>
      <c r="B2" s="180" t="s">
        <v>157</v>
      </c>
      <c r="C2" s="180" t="s">
        <v>158</v>
      </c>
      <c r="D2" s="180"/>
      <c r="E2" s="180" t="s">
        <v>159</v>
      </c>
      <c r="F2" s="180"/>
      <c r="G2" s="180" t="s">
        <v>160</v>
      </c>
      <c r="H2" s="180"/>
      <c r="I2" s="180" t="s">
        <v>161</v>
      </c>
      <c r="J2" s="180"/>
      <c r="K2" s="180" t="s">
        <v>25</v>
      </c>
      <c r="L2" s="40"/>
      <c r="M2" s="38"/>
    </row>
    <row r="3" spans="1:19" ht="16.5" customHeight="1">
      <c r="A3" s="25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40"/>
    </row>
    <row r="4" spans="1:19">
      <c r="A4" s="25"/>
      <c r="B4" s="39">
        <v>2011</v>
      </c>
      <c r="C4" s="130">
        <v>22611</v>
      </c>
      <c r="D4" s="131">
        <v>0.26100000000000001</v>
      </c>
      <c r="E4" s="130">
        <v>18369</v>
      </c>
      <c r="F4" s="131">
        <v>0.21199999999999999</v>
      </c>
      <c r="G4" s="130">
        <v>44123</v>
      </c>
      <c r="H4" s="131">
        <v>0.51</v>
      </c>
      <c r="I4" s="130">
        <v>1374</v>
      </c>
      <c r="J4" s="131">
        <v>1.6E-2</v>
      </c>
      <c r="K4" s="132">
        <v>86477</v>
      </c>
      <c r="L4" s="43"/>
    </row>
    <row r="5" spans="1:19" s="44" customFormat="1">
      <c r="A5" s="28"/>
      <c r="B5" s="39">
        <v>2012</v>
      </c>
      <c r="C5" s="130">
        <v>22730</v>
      </c>
      <c r="D5" s="131">
        <v>0.26899999999999996</v>
      </c>
      <c r="E5" s="130">
        <v>18036</v>
      </c>
      <c r="F5" s="131">
        <v>0.21299999999999999</v>
      </c>
      <c r="G5" s="130">
        <v>42565</v>
      </c>
      <c r="H5" s="131">
        <v>0.503</v>
      </c>
      <c r="I5" s="130">
        <v>1313</v>
      </c>
      <c r="J5" s="131">
        <v>1.6E-2</v>
      </c>
      <c r="K5" s="132">
        <v>84644</v>
      </c>
      <c r="L5" s="43"/>
      <c r="N5" s="28"/>
      <c r="O5" s="28"/>
      <c r="P5" s="28"/>
      <c r="Q5" s="28"/>
      <c r="R5" s="28"/>
      <c r="S5" s="28"/>
    </row>
    <row r="6" spans="1:19" s="44" customFormat="1">
      <c r="A6" s="28"/>
      <c r="B6" s="39">
        <v>2013</v>
      </c>
      <c r="C6" s="130">
        <v>22931</v>
      </c>
      <c r="D6" s="131">
        <v>0.27500000000000002</v>
      </c>
      <c r="E6" s="130">
        <v>17677</v>
      </c>
      <c r="F6" s="131">
        <v>0.21199999999999999</v>
      </c>
      <c r="G6" s="130">
        <v>41509</v>
      </c>
      <c r="H6" s="131">
        <v>0.49700000000000005</v>
      </c>
      <c r="I6" s="130">
        <v>1356</v>
      </c>
      <c r="J6" s="131">
        <v>1.6E-2</v>
      </c>
      <c r="K6" s="132">
        <v>83473</v>
      </c>
      <c r="L6" s="43"/>
      <c r="N6" s="28"/>
      <c r="O6" s="28"/>
      <c r="P6" s="28"/>
      <c r="Q6" s="28"/>
      <c r="R6" s="28"/>
      <c r="S6" s="28"/>
    </row>
    <row r="7" spans="1:19" s="44" customFormat="1">
      <c r="A7" s="28"/>
      <c r="B7" s="39">
        <v>2014</v>
      </c>
      <c r="C7" s="130">
        <v>23274</v>
      </c>
      <c r="D7" s="131">
        <v>0.28000000000000003</v>
      </c>
      <c r="E7" s="130">
        <v>17459</v>
      </c>
      <c r="F7" s="131">
        <v>0.21</v>
      </c>
      <c r="G7" s="130">
        <v>41148</v>
      </c>
      <c r="H7" s="131">
        <v>0.49399999999999999</v>
      </c>
      <c r="I7" s="130">
        <v>1354</v>
      </c>
      <c r="J7" s="131">
        <v>1.6E-2</v>
      </c>
      <c r="K7" s="132">
        <v>83235</v>
      </c>
      <c r="L7" s="43"/>
      <c r="N7" s="28"/>
      <c r="O7" s="28"/>
      <c r="P7" s="28"/>
      <c r="Q7" s="28"/>
      <c r="R7" s="28"/>
      <c r="S7" s="28"/>
    </row>
    <row r="8" spans="1:19" s="44" customFormat="1">
      <c r="A8" s="28"/>
      <c r="B8" s="39">
        <v>2015</v>
      </c>
      <c r="C8" s="130">
        <v>23836</v>
      </c>
      <c r="D8" s="131">
        <v>0.28600000000000003</v>
      </c>
      <c r="E8" s="130">
        <v>17247</v>
      </c>
      <c r="F8" s="131">
        <v>0.20699999999999999</v>
      </c>
      <c r="G8" s="130">
        <v>40955</v>
      </c>
      <c r="H8" s="131">
        <v>0.49099999999999999</v>
      </c>
      <c r="I8" s="130">
        <v>1376</v>
      </c>
      <c r="J8" s="131">
        <v>1.6E-2</v>
      </c>
      <c r="K8" s="132">
        <v>83414</v>
      </c>
      <c r="L8" s="43"/>
      <c r="N8" s="28"/>
      <c r="O8" s="28"/>
      <c r="P8" s="28"/>
      <c r="Q8" s="28"/>
      <c r="R8" s="28"/>
      <c r="S8" s="28"/>
    </row>
    <row r="9" spans="1:19" s="44" customFormat="1">
      <c r="A9" s="28"/>
      <c r="B9" s="39">
        <v>2016</v>
      </c>
      <c r="C9" s="130">
        <v>24318</v>
      </c>
      <c r="D9" s="131">
        <v>0.29199999999999998</v>
      </c>
      <c r="E9" s="130">
        <v>16986</v>
      </c>
      <c r="F9" s="131">
        <v>0.20399999999999999</v>
      </c>
      <c r="G9" s="130">
        <v>40536</v>
      </c>
      <c r="H9" s="131">
        <v>0.48700000000000004</v>
      </c>
      <c r="I9" s="130">
        <v>1385</v>
      </c>
      <c r="J9" s="131">
        <v>1.7000000000000001E-2</v>
      </c>
      <c r="K9" s="132">
        <v>83225</v>
      </c>
      <c r="L9" s="43"/>
      <c r="N9" s="28"/>
      <c r="O9" s="28"/>
      <c r="P9" s="28"/>
      <c r="Q9" s="28"/>
      <c r="R9" s="28"/>
      <c r="S9" s="28"/>
    </row>
    <row r="10" spans="1:19" s="44" customFormat="1">
      <c r="A10" s="28"/>
      <c r="B10" s="39">
        <v>2017</v>
      </c>
      <c r="C10" s="130">
        <v>24890</v>
      </c>
      <c r="D10" s="131">
        <v>0.29899999999999999</v>
      </c>
      <c r="E10" s="130">
        <v>16796</v>
      </c>
      <c r="F10" s="131">
        <v>0.20199999999999999</v>
      </c>
      <c r="G10" s="130">
        <v>40122</v>
      </c>
      <c r="H10" s="131">
        <v>0.48200000000000004</v>
      </c>
      <c r="I10" s="130">
        <v>1406</v>
      </c>
      <c r="J10" s="131">
        <v>1.7000000000000001E-2</v>
      </c>
      <c r="K10" s="132">
        <v>83214</v>
      </c>
      <c r="L10" s="43"/>
      <c r="N10" s="28"/>
      <c r="O10" s="28"/>
      <c r="P10" s="28"/>
      <c r="Q10" s="28"/>
      <c r="R10" s="28"/>
      <c r="S10" s="28"/>
    </row>
    <row r="11" spans="1:19" s="44" customFormat="1">
      <c r="A11" s="28"/>
      <c r="B11" s="39">
        <v>2018</v>
      </c>
      <c r="C11" s="130">
        <v>25594</v>
      </c>
      <c r="D11" s="131">
        <v>0.308</v>
      </c>
      <c r="E11" s="130">
        <v>16508</v>
      </c>
      <c r="F11" s="131">
        <v>0.19899999999999998</v>
      </c>
      <c r="G11" s="130">
        <v>39657</v>
      </c>
      <c r="H11" s="131">
        <v>0.47700000000000004</v>
      </c>
      <c r="I11" s="130">
        <v>1391</v>
      </c>
      <c r="J11" s="131">
        <v>1.7000000000000001E-2</v>
      </c>
      <c r="K11" s="132">
        <v>83150</v>
      </c>
      <c r="L11" s="43"/>
      <c r="M11" s="41"/>
      <c r="N11" s="28"/>
      <c r="O11" s="28"/>
      <c r="P11" s="28"/>
      <c r="Q11" s="28"/>
      <c r="R11" s="28"/>
      <c r="S11" s="28"/>
    </row>
    <row r="12" spans="1:19" s="44" customFormat="1">
      <c r="A12" s="28"/>
      <c r="B12" s="39">
        <v>2019</v>
      </c>
      <c r="C12" s="130">
        <v>26191</v>
      </c>
      <c r="D12" s="131">
        <f t="shared" ref="D12:D17" si="0">C12/K12</f>
        <v>0.31555801877131051</v>
      </c>
      <c r="E12" s="130">
        <v>16253</v>
      </c>
      <c r="F12" s="131">
        <v>0.19600000000000001</v>
      </c>
      <c r="G12" s="130">
        <v>39180</v>
      </c>
      <c r="H12" s="131">
        <v>0.47200000000000003</v>
      </c>
      <c r="I12" s="130">
        <v>1375</v>
      </c>
      <c r="J12" s="131">
        <v>1.7000000000000001E-2</v>
      </c>
      <c r="K12" s="132">
        <v>82999</v>
      </c>
      <c r="L12" s="43"/>
      <c r="M12" s="38"/>
      <c r="N12" s="28"/>
      <c r="O12" s="28"/>
      <c r="P12" s="28"/>
      <c r="Q12" s="28"/>
      <c r="R12" s="28"/>
      <c r="S12" s="28"/>
    </row>
    <row r="13" spans="1:19" s="44" customFormat="1">
      <c r="A13" s="28"/>
      <c r="B13" s="39">
        <v>2020</v>
      </c>
      <c r="C13" s="130">
        <v>26031</v>
      </c>
      <c r="D13" s="131">
        <f t="shared" si="0"/>
        <v>0.32034605397555965</v>
      </c>
      <c r="E13" s="130">
        <v>15874</v>
      </c>
      <c r="F13" s="131">
        <f>E13/K13</f>
        <v>0.19535066884898902</v>
      </c>
      <c r="G13" s="130">
        <v>38050</v>
      </c>
      <c r="H13" s="131">
        <f>G13/K13</f>
        <v>0.46825582397026788</v>
      </c>
      <c r="I13" s="130">
        <v>1304</v>
      </c>
      <c r="J13" s="131">
        <f>I13/K13</f>
        <v>1.6047453205183426E-2</v>
      </c>
      <c r="K13" s="132">
        <v>81259</v>
      </c>
      <c r="L13" s="43"/>
      <c r="N13" s="28"/>
      <c r="O13" s="28"/>
      <c r="P13" s="28"/>
      <c r="Q13" s="28"/>
      <c r="R13" s="28"/>
      <c r="S13" s="28"/>
    </row>
    <row r="14" spans="1:19" s="44" customFormat="1">
      <c r="A14" s="28"/>
      <c r="B14" s="39">
        <v>2021</v>
      </c>
      <c r="C14" s="133">
        <v>25843</v>
      </c>
      <c r="D14" s="134">
        <f t="shared" si="0"/>
        <v>0.32168641704839673</v>
      </c>
      <c r="E14" s="133">
        <v>15225</v>
      </c>
      <c r="F14" s="134">
        <f>E14/K14</f>
        <v>0.18951653057159928</v>
      </c>
      <c r="G14" s="133">
        <v>37994</v>
      </c>
      <c r="H14" s="134">
        <f>G14/K14</f>
        <v>0.47293865763792076</v>
      </c>
      <c r="I14" s="133">
        <v>1274</v>
      </c>
      <c r="J14" s="134">
        <f>I14/K14</f>
        <v>1.585839474208325E-2</v>
      </c>
      <c r="K14" s="132">
        <f>SUM(C14+E14+G14+I14)</f>
        <v>80336</v>
      </c>
      <c r="L14" s="43"/>
      <c r="N14" s="28"/>
      <c r="O14" s="28"/>
      <c r="P14" s="28"/>
      <c r="Q14" s="28"/>
      <c r="R14" s="28"/>
      <c r="S14" s="28"/>
    </row>
    <row r="15" spans="1:19">
      <c r="A15" s="25"/>
      <c r="B15" s="39">
        <v>2022</v>
      </c>
      <c r="C15" s="49">
        <v>26377</v>
      </c>
      <c r="D15" s="134">
        <f t="shared" si="0"/>
        <v>0.33043118783353792</v>
      </c>
      <c r="E15" s="49">
        <v>14880</v>
      </c>
      <c r="F15" s="134">
        <f>E15/K15</f>
        <v>0.18640543181419589</v>
      </c>
      <c r="G15" s="49">
        <v>37307</v>
      </c>
      <c r="H15" s="134">
        <f>G15/K15</f>
        <v>0.46735399493899232</v>
      </c>
      <c r="I15" s="49">
        <v>1262</v>
      </c>
      <c r="J15" s="134">
        <f>I15/K15</f>
        <v>1.5809385413273872E-2</v>
      </c>
      <c r="K15" s="132">
        <f>SUM(C15+E15+G15+I15)</f>
        <v>79826</v>
      </c>
      <c r="L15" s="48"/>
    </row>
    <row r="16" spans="1:19">
      <c r="A16" s="25"/>
      <c r="B16" s="124">
        <v>2023</v>
      </c>
      <c r="C16" s="123">
        <v>26216</v>
      </c>
      <c r="D16" s="135">
        <f t="shared" si="0"/>
        <v>0.33099756322361529</v>
      </c>
      <c r="E16" s="123">
        <v>14558</v>
      </c>
      <c r="F16" s="135">
        <f>E16/K16</f>
        <v>0.18380616895824653</v>
      </c>
      <c r="G16" s="123">
        <v>37199</v>
      </c>
      <c r="H16" s="135">
        <f>G16/K16</f>
        <v>0.46966655303460725</v>
      </c>
      <c r="I16" s="123">
        <v>1230</v>
      </c>
      <c r="J16" s="135">
        <f>I16/K16</f>
        <v>1.5529714783530928E-2</v>
      </c>
      <c r="K16" s="136">
        <v>79203</v>
      </c>
      <c r="L16" s="48"/>
    </row>
    <row r="17" spans="1:19">
      <c r="A17" s="25"/>
      <c r="B17" s="125">
        <v>2024</v>
      </c>
      <c r="C17" s="137">
        <v>26609</v>
      </c>
      <c r="D17" s="138">
        <f t="shared" si="0"/>
        <v>0.33833458364591146</v>
      </c>
      <c r="E17" s="139">
        <v>14189</v>
      </c>
      <c r="F17" s="138">
        <f>E17/K17</f>
        <v>0.18041374750467279</v>
      </c>
      <c r="G17" s="139">
        <v>36749</v>
      </c>
      <c r="H17" s="138">
        <f>G17/K17</f>
        <v>0.46726512136508702</v>
      </c>
      <c r="I17" s="139">
        <v>1100</v>
      </c>
      <c r="J17" s="138">
        <f>I17/K17</f>
        <v>1.3986547484328709E-2</v>
      </c>
      <c r="K17" s="137">
        <v>78647</v>
      </c>
      <c r="L17" s="140"/>
    </row>
    <row r="18" spans="1:19" s="44" customFormat="1">
      <c r="A18" s="28"/>
      <c r="B18" s="113" t="s">
        <v>267</v>
      </c>
      <c r="C18" s="53"/>
      <c r="D18" s="53"/>
      <c r="E18" s="53"/>
      <c r="F18" s="53"/>
      <c r="G18" s="53"/>
      <c r="H18" s="53"/>
      <c r="I18" s="53"/>
      <c r="J18" s="53"/>
      <c r="K18" s="53"/>
      <c r="L18" s="54"/>
      <c r="N18" s="28"/>
      <c r="O18" s="28"/>
      <c r="P18" s="28"/>
      <c r="Q18" s="28"/>
      <c r="R18" s="28"/>
      <c r="S18" s="28"/>
    </row>
    <row r="19" spans="1:19">
      <c r="A19" s="25"/>
      <c r="B19" s="114"/>
      <c r="C19" s="55"/>
      <c r="D19" s="55"/>
      <c r="E19" s="55"/>
      <c r="F19" s="55"/>
      <c r="G19" s="55"/>
      <c r="H19" s="56"/>
      <c r="I19" s="57"/>
      <c r="J19" s="56"/>
      <c r="K19" s="52"/>
      <c r="L19" s="48"/>
    </row>
    <row r="20" spans="1:19">
      <c r="A20" s="25"/>
      <c r="B20" s="114"/>
      <c r="C20" s="50"/>
      <c r="D20" s="50"/>
      <c r="E20" s="50"/>
      <c r="F20" s="50"/>
      <c r="G20" s="50"/>
      <c r="H20" s="50"/>
      <c r="I20" s="50"/>
      <c r="J20" s="50"/>
      <c r="K20" s="51"/>
    </row>
    <row r="21" spans="1:19">
      <c r="A21" s="25"/>
      <c r="B21" s="114"/>
      <c r="C21" s="50"/>
      <c r="D21" s="50"/>
      <c r="E21" s="50"/>
      <c r="F21" s="50"/>
      <c r="G21" s="50"/>
      <c r="H21" s="50"/>
      <c r="I21" s="50"/>
      <c r="J21" s="50"/>
      <c r="K21" s="51"/>
    </row>
    <row r="22" spans="1:19" ht="32.25" customHeight="1">
      <c r="A22" s="25"/>
      <c r="B22" s="114"/>
      <c r="C22" s="50"/>
      <c r="D22" s="50"/>
      <c r="E22" s="50"/>
      <c r="F22" s="50"/>
      <c r="G22" s="50"/>
      <c r="H22" s="50"/>
      <c r="I22" s="50"/>
      <c r="J22" s="50"/>
      <c r="K22" s="51"/>
      <c r="L22" s="18"/>
    </row>
    <row r="23" spans="1:19">
      <c r="A23" s="25"/>
      <c r="B23" s="114"/>
      <c r="C23" s="50"/>
      <c r="D23" s="50"/>
      <c r="E23" s="50"/>
      <c r="F23" s="50"/>
      <c r="G23" s="50"/>
      <c r="H23" s="50"/>
      <c r="I23" s="50"/>
      <c r="J23" s="50"/>
      <c r="K23" s="51"/>
      <c r="L23" s="18"/>
      <c r="M23" s="41"/>
    </row>
    <row r="24" spans="1:19">
      <c r="A24" s="25"/>
      <c r="B24" s="114"/>
      <c r="C24" s="50"/>
      <c r="D24" s="50"/>
      <c r="E24" s="50"/>
      <c r="F24" s="50"/>
      <c r="G24" s="50"/>
      <c r="H24" s="50"/>
      <c r="I24" s="50"/>
      <c r="J24" s="50"/>
      <c r="K24" s="51"/>
      <c r="L24" s="18"/>
      <c r="M24" s="98"/>
    </row>
    <row r="25" spans="1:19">
      <c r="A25" s="25"/>
      <c r="B25" s="30"/>
      <c r="D25" s="32"/>
      <c r="E25" s="32"/>
      <c r="F25" s="32"/>
      <c r="G25" s="32"/>
      <c r="H25" s="32"/>
      <c r="I25" s="32"/>
      <c r="J25" s="32"/>
      <c r="K25" s="33"/>
      <c r="M25" s="98"/>
    </row>
    <row r="26" spans="1:19">
      <c r="A26" s="25"/>
      <c r="B26" s="30"/>
      <c r="D26" s="32"/>
      <c r="E26" s="32"/>
      <c r="F26" s="32"/>
      <c r="G26" s="32"/>
      <c r="H26" s="32"/>
      <c r="I26" s="32"/>
      <c r="J26" s="32"/>
      <c r="K26" s="33"/>
      <c r="L26" s="58"/>
      <c r="M26" s="98"/>
    </row>
    <row r="27" spans="1:19">
      <c r="A27" s="25"/>
      <c r="B27" s="30"/>
      <c r="D27" s="32"/>
      <c r="E27" s="32"/>
      <c r="F27" s="32"/>
      <c r="G27" s="32"/>
      <c r="H27" s="32"/>
      <c r="I27" s="32"/>
      <c r="J27" s="32"/>
      <c r="K27" s="33"/>
      <c r="L27" s="58"/>
      <c r="M27" s="59"/>
    </row>
    <row r="28" spans="1:19">
      <c r="A28" s="25"/>
      <c r="B28" s="30"/>
      <c r="D28" s="32"/>
      <c r="E28" s="32"/>
      <c r="F28" s="32"/>
      <c r="G28" s="32"/>
      <c r="H28" s="32"/>
      <c r="I28" s="32"/>
      <c r="J28" s="32"/>
      <c r="K28" s="33"/>
      <c r="L28" s="58"/>
      <c r="M28" s="59"/>
    </row>
    <row r="29" spans="1:19">
      <c r="A29" s="25"/>
      <c r="B29" s="30"/>
      <c r="D29" s="32"/>
      <c r="E29" s="32"/>
      <c r="F29" s="32"/>
      <c r="G29" s="32"/>
      <c r="H29" s="32"/>
      <c r="I29" s="32"/>
      <c r="J29" s="32"/>
      <c r="K29" s="33"/>
      <c r="L29" s="58"/>
      <c r="M29" s="59"/>
    </row>
    <row r="30" spans="1:19">
      <c r="A30" s="25"/>
      <c r="B30" s="30"/>
      <c r="D30" s="32"/>
      <c r="E30" s="32"/>
      <c r="F30" s="32"/>
      <c r="G30" s="32"/>
      <c r="H30" s="32"/>
      <c r="I30" s="32"/>
      <c r="J30" s="32"/>
      <c r="K30" s="33"/>
      <c r="L30" s="60"/>
      <c r="M30" s="61"/>
    </row>
    <row r="31" spans="1:19">
      <c r="A31" s="25"/>
      <c r="B31" s="30"/>
      <c r="D31" s="32"/>
      <c r="E31" s="32"/>
      <c r="F31" s="32"/>
      <c r="G31" s="32"/>
      <c r="H31" s="32"/>
      <c r="I31" s="32"/>
      <c r="J31" s="32"/>
      <c r="K31" s="33"/>
      <c r="M31" s="34"/>
    </row>
    <row r="32" spans="1:19">
      <c r="A32" s="25"/>
      <c r="B32" s="30"/>
      <c r="D32" s="32"/>
      <c r="E32" s="32"/>
      <c r="F32" s="32"/>
      <c r="G32" s="32"/>
      <c r="H32" s="32"/>
      <c r="I32" s="32"/>
      <c r="J32" s="32"/>
      <c r="K32" s="33"/>
      <c r="M32" s="34"/>
    </row>
    <row r="33" spans="1:16">
      <c r="A33" s="25"/>
      <c r="B33" s="30"/>
      <c r="D33" s="32"/>
      <c r="E33" s="32"/>
      <c r="F33" s="32"/>
      <c r="G33" s="32"/>
      <c r="H33" s="32"/>
      <c r="I33" s="32"/>
      <c r="J33" s="32"/>
      <c r="K33" s="33"/>
      <c r="M33" s="34"/>
    </row>
    <row r="34" spans="1:16">
      <c r="A34" s="25"/>
      <c r="B34" s="30"/>
      <c r="D34" s="32"/>
      <c r="E34" s="32"/>
      <c r="F34" s="32"/>
      <c r="G34" s="32"/>
      <c r="H34" s="32"/>
      <c r="I34" s="32"/>
      <c r="J34" s="32"/>
      <c r="K34" s="33"/>
      <c r="M34" s="34"/>
    </row>
    <row r="35" spans="1:16">
      <c r="A35" s="25"/>
      <c r="B35" s="30"/>
      <c r="D35" s="32"/>
      <c r="E35" s="32"/>
      <c r="F35" s="32"/>
      <c r="G35" s="32"/>
      <c r="H35" s="32"/>
      <c r="I35" s="32"/>
      <c r="J35" s="32"/>
      <c r="K35" s="33"/>
      <c r="M35" s="34"/>
      <c r="N35" s="28"/>
      <c r="O35" s="28"/>
      <c r="P35" s="28"/>
    </row>
    <row r="36" spans="1:16">
      <c r="A36" s="25"/>
      <c r="B36" s="30"/>
      <c r="D36" s="32"/>
      <c r="E36" s="32"/>
      <c r="F36" s="32"/>
      <c r="G36" s="32"/>
      <c r="H36" s="32"/>
      <c r="I36" s="32"/>
      <c r="J36" s="32"/>
      <c r="K36" s="33"/>
      <c r="M36" s="34"/>
      <c r="N36" s="14"/>
      <c r="O36" s="14"/>
      <c r="P36" s="14"/>
    </row>
    <row r="37" spans="1:16">
      <c r="A37" s="25"/>
      <c r="B37" s="30"/>
      <c r="D37" s="32"/>
      <c r="E37" s="32"/>
      <c r="F37" s="32"/>
      <c r="G37" s="32"/>
      <c r="H37" s="32"/>
      <c r="I37" s="32"/>
      <c r="J37" s="32"/>
      <c r="K37" s="33"/>
      <c r="M37" s="34"/>
      <c r="N37" s="45"/>
      <c r="O37" s="45"/>
      <c r="P37" s="45"/>
    </row>
    <row r="38" spans="1:16">
      <c r="A38" s="25"/>
      <c r="B38" s="30"/>
      <c r="D38" s="32"/>
      <c r="E38" s="32"/>
      <c r="F38" s="32"/>
      <c r="G38" s="32"/>
      <c r="H38" s="32"/>
      <c r="I38" s="32"/>
      <c r="J38" s="32"/>
      <c r="K38" s="33"/>
      <c r="M38" s="34"/>
    </row>
    <row r="39" spans="1:16">
      <c r="A39" s="25"/>
      <c r="B39" s="30"/>
      <c r="D39" s="32"/>
      <c r="E39" s="32"/>
      <c r="F39" s="32"/>
      <c r="G39" s="32"/>
      <c r="H39" s="32"/>
      <c r="I39" s="32"/>
      <c r="J39" s="32"/>
      <c r="K39" s="33"/>
      <c r="M39" s="62"/>
    </row>
    <row r="40" spans="1:16">
      <c r="A40" s="25"/>
      <c r="B40" s="30"/>
      <c r="D40" s="32"/>
      <c r="E40" s="32"/>
      <c r="F40" s="32"/>
      <c r="G40" s="32"/>
      <c r="H40" s="32"/>
      <c r="I40" s="32"/>
      <c r="J40" s="32"/>
      <c r="K40" s="33"/>
      <c r="M40" s="63"/>
    </row>
    <row r="41" spans="1:16">
      <c r="A41" s="25"/>
      <c r="B41" s="30"/>
      <c r="D41" s="32"/>
      <c r="E41" s="32"/>
      <c r="F41" s="32"/>
      <c r="G41" s="32"/>
      <c r="H41" s="32"/>
      <c r="I41" s="32"/>
      <c r="J41" s="32"/>
      <c r="K41" s="33"/>
      <c r="M41" s="47"/>
    </row>
    <row r="42" spans="1:16">
      <c r="A42" s="25"/>
      <c r="B42" s="30"/>
      <c r="D42" s="32"/>
      <c r="E42" s="32"/>
      <c r="F42" s="32"/>
      <c r="G42" s="32"/>
      <c r="H42" s="32"/>
      <c r="I42" s="32"/>
      <c r="J42" s="32"/>
      <c r="K42" s="33"/>
      <c r="M42" s="47"/>
    </row>
    <row r="43" spans="1:16">
      <c r="A43" s="25"/>
      <c r="B43" s="30"/>
      <c r="D43" s="32"/>
      <c r="E43" s="32"/>
      <c r="F43" s="32"/>
      <c r="G43" s="32"/>
      <c r="H43" s="32"/>
      <c r="I43" s="32"/>
      <c r="J43" s="32"/>
      <c r="K43" s="33"/>
      <c r="M43" s="46"/>
    </row>
  </sheetData>
  <sheetProtection selectLockedCells="1" selectUnlockedCells="1"/>
  <mergeCells count="7">
    <mergeCell ref="B1:K1"/>
    <mergeCell ref="B2:B3"/>
    <mergeCell ref="C2:D3"/>
    <mergeCell ref="E2:F3"/>
    <mergeCell ref="G2:H3"/>
    <mergeCell ref="I2:J3"/>
    <mergeCell ref="K2:K3"/>
  </mergeCells>
  <printOptions horizontalCentered="1"/>
  <pageMargins left="0.78749999999999998" right="0.78749999999999998" top="1.2993055555555557" bottom="0.78749999999999998" header="0.51181102362204722" footer="0.51181102362204722"/>
  <pageSetup paperSize="9" firstPageNumber="0" pageOrder="overThenDown" orientation="portrait" horizontalDpi="300" verticalDpi="300" r:id="rId1"/>
  <headerFooter alignWithMargins="0"/>
  <colBreaks count="1" manualBreakCount="1">
    <brk id="12" max="1048575" man="1"/>
  </colBreaks>
  <drawing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7">
    <tabColor rgb="FF92D050"/>
    <pageSetUpPr fitToPage="1"/>
  </sheetPr>
  <dimension ref="A1:HZ76"/>
  <sheetViews>
    <sheetView topLeftCell="A22" zoomScaleNormal="100" zoomScaleSheetLayoutView="100" workbookViewId="0">
      <selection activeCell="K16" sqref="K16"/>
    </sheetView>
  </sheetViews>
  <sheetFormatPr defaultColWidth="8.7109375" defaultRowHeight="15"/>
  <cols>
    <col min="1" max="1" width="51.5703125" style="9" customWidth="1"/>
    <col min="2" max="6" width="10.140625" style="6" customWidth="1"/>
    <col min="7" max="7" width="12.42578125" style="6" customWidth="1"/>
    <col min="8" max="8" width="11.5703125" style="64" customWidth="1"/>
    <col min="9" max="11" width="8.7109375" style="64"/>
    <col min="12" max="234" width="8.7109375" style="7"/>
  </cols>
  <sheetData>
    <row r="1" spans="1:11" s="67" customFormat="1" ht="40.15" customHeight="1">
      <c r="A1" s="179" t="s">
        <v>272</v>
      </c>
      <c r="B1" s="179"/>
      <c r="C1" s="179"/>
      <c r="D1" s="179"/>
      <c r="E1" s="179"/>
      <c r="F1" s="179"/>
      <c r="G1" s="65"/>
      <c r="H1" s="66"/>
      <c r="I1" s="66"/>
      <c r="J1" s="66"/>
      <c r="K1" s="66"/>
    </row>
    <row r="2" spans="1:11" s="69" customFormat="1" ht="21" customHeight="1">
      <c r="A2" s="27" t="s">
        <v>2</v>
      </c>
      <c r="B2" s="27" t="s">
        <v>162</v>
      </c>
      <c r="C2" s="27" t="s">
        <v>163</v>
      </c>
      <c r="D2" s="27" t="s">
        <v>164</v>
      </c>
      <c r="E2" s="27" t="s">
        <v>165</v>
      </c>
      <c r="F2" s="27" t="s">
        <v>166</v>
      </c>
      <c r="G2" s="65"/>
      <c r="H2" s="68"/>
      <c r="I2" s="68"/>
      <c r="J2" s="68"/>
      <c r="K2" s="68"/>
    </row>
    <row r="3" spans="1:11" ht="15" customHeight="1">
      <c r="A3" s="70" t="s">
        <v>5</v>
      </c>
      <c r="B3" s="8">
        <v>4910</v>
      </c>
      <c r="C3" s="8">
        <v>119</v>
      </c>
      <c r="D3" s="8">
        <v>19</v>
      </c>
      <c r="E3" s="8">
        <v>7</v>
      </c>
      <c r="F3" s="8">
        <v>3221</v>
      </c>
      <c r="G3" s="71"/>
      <c r="H3" s="84"/>
    </row>
    <row r="4" spans="1:11">
      <c r="A4" s="104" t="s">
        <v>6</v>
      </c>
      <c r="B4" s="42">
        <v>98</v>
      </c>
      <c r="C4" s="8">
        <v>42</v>
      </c>
      <c r="D4" s="8">
        <v>5</v>
      </c>
      <c r="E4" s="8">
        <v>2</v>
      </c>
      <c r="F4" s="8">
        <v>25</v>
      </c>
      <c r="G4" s="71"/>
    </row>
    <row r="5" spans="1:11">
      <c r="A5" s="104" t="s">
        <v>7</v>
      </c>
      <c r="B5" s="42">
        <v>9279</v>
      </c>
      <c r="C5" s="8">
        <v>3729</v>
      </c>
      <c r="D5" s="8">
        <v>1303</v>
      </c>
      <c r="E5" s="8">
        <v>339</v>
      </c>
      <c r="F5" s="8">
        <v>1294</v>
      </c>
      <c r="G5" s="71"/>
    </row>
    <row r="6" spans="1:11">
      <c r="A6" s="104" t="s">
        <v>8</v>
      </c>
      <c r="B6" s="42">
        <v>157</v>
      </c>
      <c r="C6" s="8">
        <v>50</v>
      </c>
      <c r="D6" s="8">
        <v>17</v>
      </c>
      <c r="E6" s="8">
        <v>28</v>
      </c>
      <c r="F6" s="8">
        <v>213</v>
      </c>
      <c r="G6" s="71"/>
    </row>
    <row r="7" spans="1:11">
      <c r="A7" s="104" t="s">
        <v>9</v>
      </c>
      <c r="B7" s="42">
        <v>112</v>
      </c>
      <c r="C7" s="8">
        <v>67</v>
      </c>
      <c r="D7" s="8">
        <v>57</v>
      </c>
      <c r="E7" s="8">
        <v>37</v>
      </c>
      <c r="F7" s="8">
        <v>21</v>
      </c>
      <c r="G7" s="71"/>
    </row>
    <row r="8" spans="1:11">
      <c r="A8" s="104" t="s">
        <v>10</v>
      </c>
      <c r="B8" s="42">
        <v>10102</v>
      </c>
      <c r="C8" s="8">
        <v>576</v>
      </c>
      <c r="D8" s="8">
        <v>46</v>
      </c>
      <c r="E8" s="8">
        <v>23</v>
      </c>
      <c r="F8" s="8">
        <v>1438</v>
      </c>
      <c r="G8" s="71"/>
    </row>
    <row r="9" spans="1:11">
      <c r="A9" s="104" t="s">
        <v>11</v>
      </c>
      <c r="B9" s="42">
        <v>16332</v>
      </c>
      <c r="C9" s="8">
        <v>1517</v>
      </c>
      <c r="D9" s="8">
        <v>589</v>
      </c>
      <c r="E9" s="8">
        <v>613</v>
      </c>
      <c r="F9" s="8">
        <v>2583</v>
      </c>
      <c r="G9" s="71"/>
    </row>
    <row r="10" spans="1:11">
      <c r="A10" s="104" t="s">
        <v>12</v>
      </c>
      <c r="B10" s="42">
        <v>1663</v>
      </c>
      <c r="C10" s="8">
        <v>388</v>
      </c>
      <c r="D10" s="8">
        <v>99</v>
      </c>
      <c r="E10" s="8">
        <v>268</v>
      </c>
      <c r="F10" s="8">
        <v>139</v>
      </c>
      <c r="G10" s="71"/>
    </row>
    <row r="11" spans="1:11">
      <c r="A11" s="104" t="s">
        <v>13</v>
      </c>
      <c r="B11" s="42">
        <v>4620</v>
      </c>
      <c r="C11" s="8">
        <v>1103</v>
      </c>
      <c r="D11" s="8">
        <v>111</v>
      </c>
      <c r="E11" s="8">
        <v>124</v>
      </c>
      <c r="F11" s="8">
        <v>335</v>
      </c>
      <c r="G11" s="71"/>
    </row>
    <row r="12" spans="1:11">
      <c r="A12" s="104" t="s">
        <v>14</v>
      </c>
      <c r="B12" s="42">
        <v>1627</v>
      </c>
      <c r="C12" s="8">
        <v>208</v>
      </c>
      <c r="D12" s="8">
        <v>82</v>
      </c>
      <c r="E12" s="8">
        <v>27</v>
      </c>
      <c r="F12" s="8">
        <v>543</v>
      </c>
      <c r="G12" s="71"/>
    </row>
    <row r="13" spans="1:11">
      <c r="A13" s="104" t="s">
        <v>15</v>
      </c>
      <c r="B13" s="42">
        <v>1904</v>
      </c>
      <c r="C13" s="8">
        <v>96</v>
      </c>
      <c r="D13" s="8">
        <v>31</v>
      </c>
      <c r="E13" s="8">
        <v>387</v>
      </c>
      <c r="F13" s="8">
        <v>978</v>
      </c>
      <c r="G13" s="71"/>
    </row>
    <row r="14" spans="1:11">
      <c r="A14" s="104" t="s">
        <v>16</v>
      </c>
      <c r="B14" s="42">
        <v>3549</v>
      </c>
      <c r="C14" s="8">
        <v>196</v>
      </c>
      <c r="D14" s="8">
        <v>11</v>
      </c>
      <c r="E14" s="8">
        <v>0</v>
      </c>
      <c r="F14" s="8">
        <v>3091</v>
      </c>
      <c r="G14" s="71"/>
    </row>
    <row r="15" spans="1:11">
      <c r="A15" s="104" t="s">
        <v>17</v>
      </c>
      <c r="B15" s="42">
        <v>2851</v>
      </c>
      <c r="C15" s="8">
        <v>242</v>
      </c>
      <c r="D15" s="8">
        <v>90</v>
      </c>
      <c r="E15" s="8">
        <v>73</v>
      </c>
      <c r="F15" s="8">
        <v>1472</v>
      </c>
      <c r="G15" s="71"/>
    </row>
    <row r="16" spans="1:11">
      <c r="A16" s="104" t="s">
        <v>18</v>
      </c>
      <c r="B16" s="42">
        <v>2052</v>
      </c>
      <c r="C16" s="8">
        <v>220</v>
      </c>
      <c r="D16" s="8">
        <v>62</v>
      </c>
      <c r="E16" s="8">
        <v>139</v>
      </c>
      <c r="F16" s="8">
        <v>465</v>
      </c>
      <c r="G16" s="71"/>
    </row>
    <row r="17" spans="1:16">
      <c r="A17" s="104" t="s">
        <v>19</v>
      </c>
      <c r="B17" s="42">
        <v>0</v>
      </c>
      <c r="C17" s="8">
        <v>0</v>
      </c>
      <c r="D17" s="8">
        <v>1</v>
      </c>
      <c r="E17" s="8">
        <v>0</v>
      </c>
      <c r="F17" s="8" t="s">
        <v>167</v>
      </c>
      <c r="G17" s="71"/>
    </row>
    <row r="18" spans="1:16">
      <c r="A18" s="104" t="s">
        <v>20</v>
      </c>
      <c r="B18" s="42">
        <v>306</v>
      </c>
      <c r="C18" s="8">
        <v>108</v>
      </c>
      <c r="D18" s="8">
        <v>16</v>
      </c>
      <c r="E18" s="8">
        <v>11</v>
      </c>
      <c r="F18" s="8">
        <v>102</v>
      </c>
      <c r="G18" s="71"/>
    </row>
    <row r="19" spans="1:16">
      <c r="A19" s="104" t="s">
        <v>21</v>
      </c>
      <c r="B19" s="42">
        <v>453</v>
      </c>
      <c r="C19" s="8">
        <v>229</v>
      </c>
      <c r="D19" s="8">
        <v>156</v>
      </c>
      <c r="E19" s="8">
        <v>80</v>
      </c>
      <c r="F19" s="8">
        <v>86</v>
      </c>
      <c r="G19" s="71"/>
    </row>
    <row r="20" spans="1:16">
      <c r="A20" s="104" t="s">
        <v>22</v>
      </c>
      <c r="B20" s="42">
        <v>551</v>
      </c>
      <c r="C20" s="8">
        <v>113</v>
      </c>
      <c r="D20" s="8">
        <v>35</v>
      </c>
      <c r="E20" s="8">
        <v>20</v>
      </c>
      <c r="F20" s="8">
        <v>369</v>
      </c>
      <c r="G20" s="71"/>
    </row>
    <row r="21" spans="1:16">
      <c r="A21" s="104" t="s">
        <v>23</v>
      </c>
      <c r="B21" s="42">
        <v>3612</v>
      </c>
      <c r="C21" s="8">
        <v>127</v>
      </c>
      <c r="D21" s="8">
        <v>27</v>
      </c>
      <c r="E21" s="8">
        <v>2</v>
      </c>
      <c r="F21" s="8">
        <v>207</v>
      </c>
      <c r="G21" s="71"/>
      <c r="H21" s="73"/>
    </row>
    <row r="22" spans="1:16">
      <c r="A22" s="104" t="s">
        <v>24</v>
      </c>
      <c r="B22" s="42">
        <v>452</v>
      </c>
      <c r="C22" s="8">
        <v>82</v>
      </c>
      <c r="D22" s="8">
        <v>35</v>
      </c>
      <c r="E22" s="8">
        <v>33</v>
      </c>
      <c r="F22" s="8">
        <v>2174</v>
      </c>
      <c r="G22" s="71"/>
      <c r="H22" s="76"/>
    </row>
    <row r="23" spans="1:16" s="74" customFormat="1">
      <c r="A23" s="105" t="s">
        <v>25</v>
      </c>
      <c r="B23" s="126">
        <v>64630</v>
      </c>
      <c r="C23" s="11">
        <v>9212</v>
      </c>
      <c r="D23" s="11">
        <v>2792</v>
      </c>
      <c r="E23" s="11">
        <v>2213</v>
      </c>
      <c r="F23" s="11">
        <v>18756</v>
      </c>
      <c r="H23" s="103"/>
      <c r="I23" s="73"/>
      <c r="J23" s="73"/>
      <c r="K23" s="73"/>
    </row>
    <row r="24" spans="1:16" s="10" customFormat="1">
      <c r="A24" s="75" t="s">
        <v>260</v>
      </c>
      <c r="B24" s="112"/>
      <c r="C24" s="14"/>
      <c r="D24" s="14"/>
      <c r="E24" s="14"/>
      <c r="F24" s="14"/>
      <c r="G24" s="14"/>
      <c r="H24" s="64"/>
      <c r="I24" s="76"/>
      <c r="J24" s="76"/>
      <c r="K24" s="76"/>
    </row>
    <row r="25" spans="1:16">
      <c r="A25" s="77"/>
      <c r="B25" s="78"/>
      <c r="C25" s="80"/>
      <c r="D25" s="80"/>
      <c r="E25" s="78"/>
      <c r="F25" s="81"/>
      <c r="G25" s="21"/>
      <c r="H25" s="73"/>
      <c r="I25" s="99"/>
      <c r="J25" s="99"/>
      <c r="K25" s="99"/>
      <c r="L25" s="100"/>
      <c r="M25" s="100"/>
      <c r="N25" s="100"/>
      <c r="O25" s="101"/>
      <c r="P25" s="101"/>
    </row>
    <row r="26" spans="1:16">
      <c r="B26" s="79"/>
      <c r="C26" s="82"/>
      <c r="D26" s="79"/>
      <c r="E26" s="82"/>
      <c r="F26" s="83"/>
      <c r="G26" s="21"/>
      <c r="H26" s="99"/>
      <c r="I26" s="99"/>
      <c r="J26" s="99"/>
      <c r="K26" s="99"/>
      <c r="L26" s="100"/>
      <c r="M26" s="100"/>
      <c r="N26" s="100"/>
      <c r="O26" s="101"/>
      <c r="P26" s="101"/>
    </row>
    <row r="27" spans="1:16">
      <c r="E27" s="25"/>
      <c r="H27" s="99"/>
      <c r="I27" s="99"/>
      <c r="J27" s="99"/>
      <c r="K27" s="99"/>
      <c r="L27" s="100"/>
      <c r="M27" s="100"/>
      <c r="N27" s="100"/>
      <c r="O27" s="101"/>
      <c r="P27" s="101"/>
    </row>
    <row r="28" spans="1:16">
      <c r="E28" s="25"/>
      <c r="H28" s="99"/>
      <c r="I28" s="99"/>
      <c r="J28" s="99"/>
      <c r="K28" s="99"/>
      <c r="L28" s="100"/>
      <c r="M28" s="100"/>
      <c r="N28" s="100"/>
      <c r="O28" s="101"/>
      <c r="P28" s="101"/>
    </row>
    <row r="29" spans="1:16">
      <c r="E29" s="25"/>
      <c r="H29" s="99"/>
      <c r="I29" s="99"/>
      <c r="J29" s="99"/>
      <c r="K29" s="99"/>
      <c r="L29" s="100"/>
      <c r="M29" s="100"/>
      <c r="N29" s="100"/>
      <c r="O29" s="101"/>
      <c r="P29" s="101"/>
    </row>
    <row r="30" spans="1:16">
      <c r="E30" s="71"/>
      <c r="H30" s="99"/>
      <c r="I30" s="99"/>
      <c r="J30" s="99"/>
      <c r="K30" s="99"/>
      <c r="L30" s="100"/>
      <c r="M30" s="100"/>
      <c r="N30" s="100"/>
      <c r="O30" s="101"/>
      <c r="P30" s="101"/>
    </row>
    <row r="31" spans="1:16">
      <c r="E31" s="71"/>
      <c r="H31" s="99"/>
      <c r="I31" s="99"/>
      <c r="J31" s="99"/>
      <c r="K31" s="99"/>
      <c r="L31" s="100"/>
      <c r="M31" s="100"/>
      <c r="N31" s="100"/>
      <c r="O31" s="101"/>
      <c r="P31" s="101"/>
    </row>
    <row r="32" spans="1:16">
      <c r="E32" s="71"/>
      <c r="H32" s="99"/>
      <c r="I32" s="99"/>
      <c r="J32" s="99"/>
      <c r="K32" s="99"/>
      <c r="L32" s="100"/>
      <c r="M32" s="100"/>
      <c r="N32" s="100"/>
      <c r="O32" s="101"/>
      <c r="P32" s="101"/>
    </row>
    <row r="33" spans="5:16">
      <c r="E33" s="25"/>
      <c r="H33" s="99"/>
      <c r="I33" s="99"/>
      <c r="J33" s="99"/>
      <c r="K33" s="99"/>
      <c r="L33" s="100"/>
      <c r="M33" s="100"/>
      <c r="N33" s="100"/>
      <c r="O33" s="101"/>
      <c r="P33" s="101"/>
    </row>
    <row r="34" spans="5:16">
      <c r="H34" s="99"/>
      <c r="I34" s="99"/>
      <c r="J34" s="99"/>
      <c r="K34" s="99"/>
      <c r="L34" s="100"/>
      <c r="M34" s="100"/>
      <c r="N34" s="100"/>
      <c r="O34" s="101"/>
      <c r="P34" s="101"/>
    </row>
    <row r="35" spans="5:16">
      <c r="H35" s="99"/>
      <c r="I35" s="99"/>
      <c r="J35" s="99"/>
      <c r="K35" s="99"/>
      <c r="L35" s="100"/>
      <c r="M35" s="100"/>
      <c r="N35" s="100"/>
      <c r="O35" s="101"/>
      <c r="P35" s="101"/>
    </row>
    <row r="36" spans="5:16">
      <c r="H36" s="99"/>
      <c r="I36" s="99"/>
      <c r="J36" s="99"/>
      <c r="K36" s="99"/>
      <c r="L36" s="100"/>
      <c r="M36" s="100"/>
      <c r="N36" s="100"/>
      <c r="O36" s="101"/>
      <c r="P36" s="101"/>
    </row>
    <row r="37" spans="5:16">
      <c r="H37" s="102"/>
      <c r="I37" s="102"/>
      <c r="J37" s="102"/>
      <c r="K37" s="102"/>
      <c r="L37" s="101"/>
      <c r="M37" s="101"/>
      <c r="N37" s="101"/>
      <c r="O37" s="101"/>
      <c r="P37" s="101"/>
    </row>
    <row r="41" spans="5:16">
      <c r="H41" s="84"/>
    </row>
    <row r="42" spans="5:16">
      <c r="H42" s="84"/>
    </row>
    <row r="43" spans="5:16">
      <c r="H43" s="84"/>
    </row>
    <row r="44" spans="5:16">
      <c r="H44" s="84"/>
    </row>
    <row r="45" spans="5:16">
      <c r="H45" s="84"/>
    </row>
    <row r="46" spans="5:16">
      <c r="H46" s="84"/>
    </row>
    <row r="47" spans="5:16">
      <c r="H47" s="84"/>
    </row>
    <row r="48" spans="5:16">
      <c r="H48" s="84"/>
    </row>
    <row r="49" spans="8:8">
      <c r="H49" s="84"/>
    </row>
    <row r="50" spans="8:8">
      <c r="H50" s="84"/>
    </row>
    <row r="51" spans="8:8">
      <c r="H51" s="84"/>
    </row>
    <row r="52" spans="8:8">
      <c r="H52" s="84"/>
    </row>
    <row r="53" spans="8:8">
      <c r="H53" s="84"/>
    </row>
    <row r="54" spans="8:8">
      <c r="H54" s="84"/>
    </row>
    <row r="55" spans="8:8">
      <c r="H55" s="84"/>
    </row>
    <row r="56" spans="8:8">
      <c r="H56" s="84"/>
    </row>
    <row r="57" spans="8:8">
      <c r="H57" s="84"/>
    </row>
    <row r="58" spans="8:8">
      <c r="H58" s="84"/>
    </row>
    <row r="59" spans="8:8">
      <c r="H59" s="84"/>
    </row>
    <row r="60" spans="8:8">
      <c r="H60" s="84"/>
    </row>
    <row r="61" spans="8:8">
      <c r="H61" s="84"/>
    </row>
    <row r="70" spans="1:5" ht="15.75" customHeight="1">
      <c r="A70" s="181" t="s">
        <v>168</v>
      </c>
      <c r="B70" s="181"/>
      <c r="C70" s="181"/>
      <c r="D70" s="181"/>
      <c r="E70" s="181"/>
    </row>
    <row r="71" spans="1:5" ht="30">
      <c r="A71" s="85" t="s">
        <v>169</v>
      </c>
      <c r="B71" s="85" t="s">
        <v>170</v>
      </c>
      <c r="C71" s="85" t="s">
        <v>171</v>
      </c>
      <c r="D71" s="85" t="s">
        <v>172</v>
      </c>
      <c r="E71" s="86" t="s">
        <v>173</v>
      </c>
    </row>
    <row r="72" spans="1:5" ht="30">
      <c r="A72" s="87" t="s">
        <v>174</v>
      </c>
      <c r="B72" s="87" t="s">
        <v>174</v>
      </c>
      <c r="C72" s="87" t="s">
        <v>174</v>
      </c>
      <c r="D72" s="87" t="s">
        <v>174</v>
      </c>
      <c r="E72" s="87" t="s">
        <v>174</v>
      </c>
    </row>
    <row r="73" spans="1:5">
      <c r="A73" s="88">
        <v>0</v>
      </c>
      <c r="B73" s="88">
        <v>30975</v>
      </c>
      <c r="C73" s="88">
        <v>53818</v>
      </c>
      <c r="D73" s="88">
        <v>45907</v>
      </c>
      <c r="E73" s="89">
        <v>331521</v>
      </c>
    </row>
    <row r="75" spans="1:5">
      <c r="B75" s="6" t="s">
        <v>162</v>
      </c>
      <c r="C75" s="6" t="s">
        <v>163</v>
      </c>
    </row>
    <row r="76" spans="1:5">
      <c r="B76" s="6" t="e">
        <f>B73+C73+#REF!</f>
        <v>#REF!</v>
      </c>
      <c r="C76" s="6" t="e">
        <f>#REF!+D73</f>
        <v>#REF!</v>
      </c>
      <c r="E76" s="6" t="e">
        <f>B76+C76+#REF!+#REF!</f>
        <v>#REF!</v>
      </c>
    </row>
  </sheetData>
  <sheetProtection selectLockedCells="1" selectUnlockedCells="1"/>
  <mergeCells count="2">
    <mergeCell ref="A1:F1"/>
    <mergeCell ref="A70:E70"/>
  </mergeCells>
  <printOptions horizontalCentered="1"/>
  <pageMargins left="0.70833333333333337" right="0.86597222222222225" top="0.87986111111111109" bottom="0.98402777777777783" header="0.51181102362204722" footer="0.51181102362204722"/>
  <pageSetup paperSize="9" scale="85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V46"/>
  <sheetViews>
    <sheetView topLeftCell="A23" zoomScaleNormal="100" zoomScaleSheetLayoutView="120" workbookViewId="0">
      <selection activeCell="F16" sqref="F16"/>
    </sheetView>
  </sheetViews>
  <sheetFormatPr defaultColWidth="11.5703125" defaultRowHeight="15"/>
  <cols>
    <col min="1" max="1" width="48" style="25" customWidth="1"/>
    <col min="2" max="3" width="9.140625" style="25" customWidth="1"/>
    <col min="4" max="4" width="10.85546875" style="25" customWidth="1"/>
    <col min="5" max="8" width="11.42578125" style="6" customWidth="1"/>
    <col min="9" max="229" width="11.42578125" style="7" customWidth="1"/>
    <col min="230" max="238" width="11.5703125" style="7"/>
  </cols>
  <sheetData>
    <row r="1" spans="1:256">
      <c r="A1" s="182" t="s">
        <v>268</v>
      </c>
      <c r="B1" s="182"/>
      <c r="C1" s="182"/>
      <c r="D1" s="182"/>
    </row>
    <row r="2" spans="1:256" ht="18.600000000000001" customHeight="1">
      <c r="A2" s="182"/>
      <c r="B2" s="182"/>
      <c r="C2" s="182"/>
      <c r="D2" s="182"/>
    </row>
    <row r="3" spans="1:256" ht="30">
      <c r="A3" s="27" t="s">
        <v>175</v>
      </c>
      <c r="B3" s="27">
        <v>2023</v>
      </c>
      <c r="C3" s="27">
        <v>2024</v>
      </c>
      <c r="D3" s="27" t="s">
        <v>270</v>
      </c>
    </row>
    <row r="4" spans="1:256">
      <c r="A4" s="90" t="s">
        <v>176</v>
      </c>
      <c r="B4" s="49">
        <v>8185</v>
      </c>
      <c r="C4" s="8">
        <v>8080</v>
      </c>
      <c r="D4" s="91">
        <f t="shared" ref="D4:D46" si="0">C4/B4-1</f>
        <v>-1.2828344532681779E-2</v>
      </c>
    </row>
    <row r="5" spans="1:256">
      <c r="A5" s="90" t="s">
        <v>177</v>
      </c>
      <c r="B5" s="49">
        <v>178</v>
      </c>
      <c r="C5" s="8">
        <v>172</v>
      </c>
      <c r="D5" s="91">
        <f t="shared" si="0"/>
        <v>-3.3707865168539297E-2</v>
      </c>
    </row>
    <row r="6" spans="1:256">
      <c r="A6" s="90" t="s">
        <v>178</v>
      </c>
      <c r="B6" s="49">
        <v>24</v>
      </c>
      <c r="C6" s="8">
        <v>24</v>
      </c>
      <c r="D6" s="91">
        <f t="shared" si="0"/>
        <v>0</v>
      </c>
    </row>
    <row r="7" spans="1:256">
      <c r="A7" s="90" t="s">
        <v>179</v>
      </c>
      <c r="B7" s="49">
        <v>1</v>
      </c>
      <c r="C7" s="8">
        <v>1</v>
      </c>
      <c r="D7" s="91">
        <f t="shared" si="0"/>
        <v>0</v>
      </c>
    </row>
    <row r="8" spans="1:256">
      <c r="A8" s="90" t="s">
        <v>180</v>
      </c>
      <c r="B8" s="49">
        <v>1</v>
      </c>
      <c r="C8" s="8">
        <v>1</v>
      </c>
      <c r="D8" s="91">
        <f t="shared" si="0"/>
        <v>0</v>
      </c>
    </row>
    <row r="9" spans="1:256">
      <c r="A9" s="90" t="s">
        <v>181</v>
      </c>
      <c r="B9" s="49">
        <v>167</v>
      </c>
      <c r="C9" s="8">
        <v>165</v>
      </c>
      <c r="D9" s="91">
        <f t="shared" si="0"/>
        <v>-1.19760479041916E-2</v>
      </c>
    </row>
    <row r="10" spans="1:256">
      <c r="A10" s="90" t="s">
        <v>182</v>
      </c>
      <c r="B10" s="49">
        <v>5</v>
      </c>
      <c r="C10" s="8">
        <v>5</v>
      </c>
      <c r="D10" s="91">
        <f t="shared" si="0"/>
        <v>0</v>
      </c>
      <c r="IN10" s="26"/>
      <c r="IO10" s="26"/>
      <c r="IP10" s="26"/>
      <c r="IQ10" s="26"/>
      <c r="IR10" s="26"/>
      <c r="IS10" s="26"/>
      <c r="IT10" s="26"/>
      <c r="IU10" s="26"/>
      <c r="IV10" s="26"/>
    </row>
    <row r="11" spans="1:256" s="26" customFormat="1">
      <c r="A11" s="90" t="s">
        <v>183</v>
      </c>
      <c r="B11" s="49">
        <v>858</v>
      </c>
      <c r="C11" s="8">
        <v>838</v>
      </c>
      <c r="D11" s="91">
        <f t="shared" si="0"/>
        <v>-2.3310023310023298E-2</v>
      </c>
      <c r="E11" s="25"/>
      <c r="F11" s="25"/>
      <c r="G11" s="25"/>
      <c r="H11" s="25"/>
    </row>
    <row r="12" spans="1:256" s="26" customFormat="1">
      <c r="A12" s="90" t="s">
        <v>184</v>
      </c>
      <c r="B12" s="49">
        <v>101</v>
      </c>
      <c r="C12" s="8">
        <v>100</v>
      </c>
      <c r="D12" s="91">
        <f t="shared" si="0"/>
        <v>-9.9009900990099098E-3</v>
      </c>
      <c r="E12" s="25"/>
      <c r="F12" s="25"/>
      <c r="G12" s="25"/>
      <c r="H12" s="25"/>
    </row>
    <row r="13" spans="1:256" s="26" customFormat="1">
      <c r="A13" s="90" t="s">
        <v>185</v>
      </c>
      <c r="B13" s="49">
        <v>1</v>
      </c>
      <c r="C13" s="8">
        <v>1</v>
      </c>
      <c r="D13" s="91">
        <f t="shared" si="0"/>
        <v>0</v>
      </c>
      <c r="E13" s="25"/>
      <c r="F13" s="25"/>
      <c r="G13" s="25"/>
      <c r="H13" s="25"/>
    </row>
    <row r="14" spans="1:256" s="26" customFormat="1">
      <c r="A14" s="90" t="s">
        <v>186</v>
      </c>
      <c r="B14" s="49">
        <v>438</v>
      </c>
      <c r="C14" s="8">
        <v>423</v>
      </c>
      <c r="D14" s="91">
        <f t="shared" si="0"/>
        <v>-3.4246575342465779E-2</v>
      </c>
      <c r="E14" s="25"/>
      <c r="F14" s="25"/>
      <c r="G14" s="25"/>
      <c r="H14" s="25"/>
    </row>
    <row r="15" spans="1:256" s="26" customFormat="1">
      <c r="A15" s="90" t="s">
        <v>187</v>
      </c>
      <c r="B15" s="49">
        <v>1136</v>
      </c>
      <c r="C15" s="8">
        <v>1084</v>
      </c>
      <c r="D15" s="91">
        <f t="shared" si="0"/>
        <v>-4.5774647887323994E-2</v>
      </c>
      <c r="E15" s="25"/>
      <c r="F15" s="25"/>
      <c r="G15" s="25"/>
      <c r="H15" s="25"/>
    </row>
    <row r="16" spans="1:256" s="26" customFormat="1">
      <c r="A16" s="90" t="s">
        <v>188</v>
      </c>
      <c r="B16" s="49">
        <v>1111</v>
      </c>
      <c r="C16" s="8">
        <v>1064</v>
      </c>
      <c r="D16" s="91">
        <f t="shared" si="0"/>
        <v>-4.2304230423042322E-2</v>
      </c>
      <c r="E16" s="25"/>
      <c r="F16" s="25"/>
      <c r="G16" s="25"/>
      <c r="H16" s="25"/>
    </row>
    <row r="17" spans="1:8" s="26" customFormat="1">
      <c r="A17" s="90" t="s">
        <v>189</v>
      </c>
      <c r="B17" s="49">
        <v>694</v>
      </c>
      <c r="C17" s="8">
        <v>684</v>
      </c>
      <c r="D17" s="91">
        <f t="shared" si="0"/>
        <v>-1.4409221902017322E-2</v>
      </c>
      <c r="E17" s="25"/>
      <c r="F17" s="25"/>
      <c r="G17" s="25"/>
      <c r="H17" s="25"/>
    </row>
    <row r="18" spans="1:8" s="26" customFormat="1">
      <c r="A18" s="90" t="s">
        <v>190</v>
      </c>
      <c r="B18" s="49">
        <v>167</v>
      </c>
      <c r="C18" s="8">
        <v>159</v>
      </c>
      <c r="D18" s="91">
        <f t="shared" si="0"/>
        <v>-4.7904191616766512E-2</v>
      </c>
      <c r="E18" s="25"/>
      <c r="F18" s="25"/>
      <c r="G18" s="25"/>
      <c r="H18" s="25"/>
    </row>
    <row r="19" spans="1:8" s="26" customFormat="1">
      <c r="A19" s="90" t="s">
        <v>191</v>
      </c>
      <c r="B19" s="49">
        <v>304</v>
      </c>
      <c r="C19" s="8">
        <v>301</v>
      </c>
      <c r="D19" s="91">
        <f t="shared" si="0"/>
        <v>-9.8684210526315264E-3</v>
      </c>
      <c r="E19" s="25"/>
      <c r="F19" s="25"/>
      <c r="G19" s="25"/>
      <c r="H19" s="25"/>
    </row>
    <row r="20" spans="1:8" s="26" customFormat="1">
      <c r="A20" s="90" t="s">
        <v>192</v>
      </c>
      <c r="B20" s="49">
        <v>5</v>
      </c>
      <c r="C20" s="8">
        <v>5</v>
      </c>
      <c r="D20" s="91">
        <f t="shared" si="0"/>
        <v>0</v>
      </c>
      <c r="E20" s="25"/>
      <c r="F20" s="25"/>
      <c r="G20" s="25"/>
      <c r="H20" s="25"/>
    </row>
    <row r="21" spans="1:8" s="26" customFormat="1">
      <c r="A21" s="90" t="s">
        <v>193</v>
      </c>
      <c r="B21" s="49">
        <v>258</v>
      </c>
      <c r="C21" s="8">
        <v>257</v>
      </c>
      <c r="D21" s="91">
        <f t="shared" si="0"/>
        <v>-3.8759689922480689E-3</v>
      </c>
      <c r="E21" s="25"/>
      <c r="F21" s="25"/>
      <c r="G21" s="25"/>
      <c r="H21" s="25"/>
    </row>
    <row r="22" spans="1:8" s="26" customFormat="1">
      <c r="A22" s="90" t="s">
        <v>194</v>
      </c>
      <c r="B22" s="49">
        <v>17</v>
      </c>
      <c r="C22" s="8">
        <v>17</v>
      </c>
      <c r="D22" s="91">
        <f t="shared" si="0"/>
        <v>0</v>
      </c>
      <c r="E22" s="25"/>
      <c r="F22" s="25"/>
      <c r="G22" s="25"/>
      <c r="H22" s="25"/>
    </row>
    <row r="23" spans="1:8" s="26" customFormat="1">
      <c r="A23" s="90" t="s">
        <v>195</v>
      </c>
      <c r="B23" s="49">
        <v>594</v>
      </c>
      <c r="C23" s="8">
        <v>591</v>
      </c>
      <c r="D23" s="91">
        <f t="shared" si="0"/>
        <v>-5.050505050505083E-3</v>
      </c>
      <c r="E23" s="25"/>
      <c r="F23" s="25"/>
      <c r="G23" s="25"/>
      <c r="H23" s="25"/>
    </row>
    <row r="24" spans="1:8" s="26" customFormat="1">
      <c r="A24" s="90" t="s">
        <v>196</v>
      </c>
      <c r="B24" s="49">
        <v>731</v>
      </c>
      <c r="C24" s="8">
        <v>697</v>
      </c>
      <c r="D24" s="91">
        <f t="shared" si="0"/>
        <v>-4.6511627906976716E-2</v>
      </c>
      <c r="E24" s="25"/>
      <c r="F24" s="25"/>
      <c r="G24" s="25"/>
      <c r="H24" s="25"/>
    </row>
    <row r="25" spans="1:8" s="26" customFormat="1">
      <c r="A25" s="90" t="s">
        <v>197</v>
      </c>
      <c r="B25" s="49">
        <v>165</v>
      </c>
      <c r="C25" s="8">
        <v>165</v>
      </c>
      <c r="D25" s="91">
        <f t="shared" si="0"/>
        <v>0</v>
      </c>
      <c r="E25" s="25"/>
      <c r="F25" s="25"/>
      <c r="G25" s="25"/>
      <c r="H25" s="25"/>
    </row>
    <row r="26" spans="1:8" s="26" customFormat="1">
      <c r="A26" s="90" t="s">
        <v>198</v>
      </c>
      <c r="B26" s="49">
        <v>3666</v>
      </c>
      <c r="C26" s="8">
        <v>3638</v>
      </c>
      <c r="D26" s="91">
        <f t="shared" si="0"/>
        <v>-7.6377523186034191E-3</v>
      </c>
      <c r="E26" s="25"/>
      <c r="F26" s="25"/>
      <c r="G26" s="25"/>
      <c r="H26" s="25"/>
    </row>
    <row r="27" spans="1:8" s="26" customFormat="1">
      <c r="A27" s="90" t="s">
        <v>199</v>
      </c>
      <c r="B27" s="49">
        <v>276</v>
      </c>
      <c r="C27" s="8">
        <v>276</v>
      </c>
      <c r="D27" s="91">
        <f t="shared" si="0"/>
        <v>0</v>
      </c>
      <c r="E27" s="25"/>
      <c r="F27" s="25"/>
      <c r="G27" s="25"/>
      <c r="H27" s="25"/>
    </row>
    <row r="28" spans="1:8" s="26" customFormat="1">
      <c r="A28" s="90" t="s">
        <v>200</v>
      </c>
      <c r="B28" s="49">
        <v>696</v>
      </c>
      <c r="C28" s="8">
        <v>675</v>
      </c>
      <c r="D28" s="91">
        <f t="shared" si="0"/>
        <v>-3.0172413793103425E-2</v>
      </c>
      <c r="E28" s="25"/>
      <c r="F28" s="25"/>
      <c r="G28" s="25"/>
      <c r="H28" s="25"/>
    </row>
    <row r="29" spans="1:8" s="26" customFormat="1">
      <c r="A29" s="90" t="s">
        <v>201</v>
      </c>
      <c r="B29" s="49">
        <v>1657</v>
      </c>
      <c r="C29" s="8">
        <v>1664</v>
      </c>
      <c r="D29" s="91">
        <f t="shared" si="0"/>
        <v>4.2245021122511162E-3</v>
      </c>
      <c r="E29" s="25"/>
      <c r="F29" s="25"/>
      <c r="G29" s="25"/>
      <c r="H29" s="25"/>
    </row>
    <row r="30" spans="1:8" s="26" customFormat="1">
      <c r="A30" s="90" t="s">
        <v>202</v>
      </c>
      <c r="B30" s="49">
        <v>114</v>
      </c>
      <c r="C30" s="8">
        <v>111</v>
      </c>
      <c r="D30" s="91">
        <f t="shared" si="0"/>
        <v>-2.6315789473684181E-2</v>
      </c>
      <c r="E30" s="25"/>
      <c r="F30" s="25"/>
      <c r="G30" s="25"/>
      <c r="H30" s="25"/>
    </row>
    <row r="31" spans="1:8" s="26" customFormat="1">
      <c r="A31" s="90" t="s">
        <v>203</v>
      </c>
      <c r="B31" s="49">
        <v>124</v>
      </c>
      <c r="C31" s="8">
        <v>119</v>
      </c>
      <c r="D31" s="91">
        <f t="shared" si="0"/>
        <v>-4.0322580645161255E-2</v>
      </c>
      <c r="E31" s="25"/>
      <c r="F31" s="25"/>
      <c r="G31" s="25"/>
      <c r="H31" s="25"/>
    </row>
    <row r="32" spans="1:8" s="26" customFormat="1">
      <c r="A32" s="90" t="s">
        <v>204</v>
      </c>
      <c r="B32" s="49">
        <v>792</v>
      </c>
      <c r="C32" s="8">
        <v>774</v>
      </c>
      <c r="D32" s="91">
        <f t="shared" si="0"/>
        <v>-2.2727272727272707E-2</v>
      </c>
      <c r="E32" s="25"/>
      <c r="F32" s="25"/>
      <c r="G32" s="25"/>
      <c r="H32" s="25"/>
    </row>
    <row r="33" spans="1:256" s="26" customFormat="1">
      <c r="A33" s="90" t="s">
        <v>205</v>
      </c>
      <c r="B33" s="49">
        <v>1252</v>
      </c>
      <c r="C33" s="8">
        <v>1215</v>
      </c>
      <c r="D33" s="91">
        <f t="shared" si="0"/>
        <v>-2.95527156549521E-2</v>
      </c>
      <c r="E33" s="25"/>
      <c r="F33" s="25"/>
      <c r="G33" s="25"/>
      <c r="H33" s="25"/>
    </row>
    <row r="34" spans="1:256" s="26" customFormat="1">
      <c r="A34" s="90" t="s">
        <v>206</v>
      </c>
      <c r="B34" s="49">
        <v>1052</v>
      </c>
      <c r="C34" s="8">
        <v>1086</v>
      </c>
      <c r="D34" s="91">
        <f t="shared" si="0"/>
        <v>3.2319391634981098E-2</v>
      </c>
      <c r="E34" s="25"/>
      <c r="F34" s="25"/>
      <c r="G34" s="25"/>
      <c r="H34" s="25"/>
      <c r="IN34"/>
      <c r="IO34"/>
      <c r="IP34"/>
      <c r="IQ34"/>
      <c r="IR34"/>
      <c r="IS34"/>
      <c r="IT34"/>
      <c r="IU34"/>
      <c r="IV34"/>
    </row>
    <row r="35" spans="1:256">
      <c r="A35" s="90" t="s">
        <v>207</v>
      </c>
      <c r="B35" s="49">
        <v>463</v>
      </c>
      <c r="C35" s="8">
        <v>465</v>
      </c>
      <c r="D35" s="91">
        <f t="shared" si="0"/>
        <v>4.3196544276458138E-3</v>
      </c>
    </row>
    <row r="36" spans="1:256">
      <c r="A36" s="90" t="s">
        <v>208</v>
      </c>
      <c r="B36" s="49">
        <v>29</v>
      </c>
      <c r="C36" s="8">
        <v>29</v>
      </c>
      <c r="D36" s="91">
        <f t="shared" si="0"/>
        <v>0</v>
      </c>
    </row>
    <row r="37" spans="1:256">
      <c r="A37" s="90" t="s">
        <v>209</v>
      </c>
      <c r="B37" s="49">
        <v>50</v>
      </c>
      <c r="C37" s="8">
        <v>50</v>
      </c>
      <c r="D37" s="91">
        <f t="shared" si="0"/>
        <v>0</v>
      </c>
    </row>
    <row r="38" spans="1:256">
      <c r="A38" s="90" t="s">
        <v>210</v>
      </c>
      <c r="B38" s="49">
        <v>206</v>
      </c>
      <c r="C38" s="8">
        <v>200</v>
      </c>
      <c r="D38" s="91">
        <f t="shared" si="0"/>
        <v>-2.9126213592232997E-2</v>
      </c>
    </row>
    <row r="39" spans="1:256">
      <c r="A39" s="90" t="s">
        <v>211</v>
      </c>
      <c r="B39" s="49">
        <v>14</v>
      </c>
      <c r="C39" s="8">
        <v>15</v>
      </c>
      <c r="D39" s="91">
        <f t="shared" si="0"/>
        <v>7.1428571428571397E-2</v>
      </c>
    </row>
    <row r="40" spans="1:256">
      <c r="A40" s="90" t="s">
        <v>212</v>
      </c>
      <c r="B40" s="49">
        <v>3157</v>
      </c>
      <c r="C40" s="8">
        <v>3129</v>
      </c>
      <c r="D40" s="91">
        <f t="shared" si="0"/>
        <v>-8.8691796008869561E-3</v>
      </c>
    </row>
    <row r="41" spans="1:256">
      <c r="A41" s="90" t="s">
        <v>213</v>
      </c>
      <c r="B41" s="49">
        <v>210</v>
      </c>
      <c r="C41" s="8">
        <v>200</v>
      </c>
      <c r="D41" s="91">
        <f t="shared" si="0"/>
        <v>-4.7619047619047672E-2</v>
      </c>
    </row>
    <row r="42" spans="1:256">
      <c r="A42" s="90" t="s">
        <v>214</v>
      </c>
      <c r="B42" s="49">
        <v>8887</v>
      </c>
      <c r="C42" s="8">
        <v>8856</v>
      </c>
      <c r="D42" s="91">
        <f t="shared" si="0"/>
        <v>-3.4882412512659E-3</v>
      </c>
    </row>
    <row r="43" spans="1:256">
      <c r="A43" s="90" t="s">
        <v>215</v>
      </c>
      <c r="B43" s="49">
        <v>2863</v>
      </c>
      <c r="C43" s="8">
        <v>2893</v>
      </c>
      <c r="D43" s="91">
        <f t="shared" si="0"/>
        <v>1.0478519035976186E-2</v>
      </c>
    </row>
    <row r="44" spans="1:256">
      <c r="A44" s="90" t="s">
        <v>216</v>
      </c>
      <c r="B44" s="49">
        <v>8796</v>
      </c>
      <c r="C44" s="8">
        <v>8611</v>
      </c>
      <c r="D44" s="91">
        <f t="shared" si="0"/>
        <v>-2.1032287403365157E-2</v>
      </c>
      <c r="G44" s="6" t="s">
        <v>156</v>
      </c>
    </row>
    <row r="45" spans="1:256">
      <c r="A45" s="90" t="s">
        <v>217</v>
      </c>
      <c r="B45" s="49">
        <v>10269</v>
      </c>
      <c r="C45" s="8">
        <v>10130</v>
      </c>
      <c r="D45" s="91">
        <f t="shared" si="0"/>
        <v>-1.3535884701528889E-2</v>
      </c>
    </row>
    <row r="46" spans="1:256">
      <c r="A46" s="90" t="s">
        <v>218</v>
      </c>
      <c r="B46" s="49">
        <v>1860</v>
      </c>
      <c r="C46" s="8">
        <v>1855</v>
      </c>
      <c r="D46" s="91">
        <f t="shared" si="0"/>
        <v>-2.6881720430107503E-3</v>
      </c>
    </row>
  </sheetData>
  <sheetProtection selectLockedCells="1" selectUnlockedCells="1"/>
  <mergeCells count="1">
    <mergeCell ref="A1:D2"/>
  </mergeCells>
  <pageMargins left="0.78749999999999998" right="0.78749999999999998" top="1.0527777777777778" bottom="1.0527777777777778" header="0.78749999999999998" footer="0.78749999999999998"/>
  <pageSetup paperSize="9" scale="96" firstPageNumber="0" orientation="portrait" horizontalDpi="300" verticalDpi="300" r:id="rId1"/>
  <headerFooter alignWithMargins="0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IV94"/>
  <sheetViews>
    <sheetView topLeftCell="A57" zoomScaleNormal="100" zoomScaleSheetLayoutView="120" workbookViewId="0">
      <selection activeCell="A3" sqref="A3"/>
    </sheetView>
  </sheetViews>
  <sheetFormatPr defaultColWidth="11.5703125" defaultRowHeight="15"/>
  <cols>
    <col min="1" max="1" width="50.85546875" style="25" customWidth="1"/>
    <col min="2" max="3" width="9.140625" style="25" customWidth="1"/>
    <col min="4" max="4" width="10.85546875" style="25" customWidth="1"/>
    <col min="5" max="8" width="11.42578125" style="6" customWidth="1"/>
    <col min="9" max="229" width="11.42578125" style="7" customWidth="1"/>
    <col min="230" max="238" width="11.5703125" style="7"/>
  </cols>
  <sheetData>
    <row r="1" spans="1:256" ht="18.600000000000001" customHeight="1">
      <c r="A1" s="179" t="s">
        <v>269</v>
      </c>
      <c r="B1" s="179"/>
      <c r="C1" s="179"/>
      <c r="D1" s="179" t="e">
        <f>C1/B1-1</f>
        <v>#DIV/0!</v>
      </c>
    </row>
    <row r="2" spans="1:256">
      <c r="A2" s="179"/>
      <c r="B2" s="179"/>
      <c r="C2" s="179"/>
      <c r="D2" s="179" t="e">
        <f>C2/B2-1</f>
        <v>#DIV/0!</v>
      </c>
    </row>
    <row r="3" spans="1:256" ht="30">
      <c r="A3" s="27" t="s">
        <v>175</v>
      </c>
      <c r="B3" s="27">
        <v>2023</v>
      </c>
      <c r="C3" s="27">
        <v>2024</v>
      </c>
      <c r="D3" s="27" t="s">
        <v>270</v>
      </c>
    </row>
    <row r="4" spans="1:256">
      <c r="A4" s="90" t="s">
        <v>219</v>
      </c>
      <c r="B4" s="49">
        <v>5</v>
      </c>
      <c r="C4" s="8">
        <v>5</v>
      </c>
      <c r="D4" s="91">
        <f t="shared" ref="D4:D46" si="0">C4/B4-1</f>
        <v>0</v>
      </c>
    </row>
    <row r="5" spans="1:256">
      <c r="A5" s="90" t="s">
        <v>220</v>
      </c>
      <c r="B5" s="49">
        <v>3</v>
      </c>
      <c r="C5" s="8">
        <v>4</v>
      </c>
      <c r="D5" s="91">
        <f t="shared" si="0"/>
        <v>0.33333333333333326</v>
      </c>
    </row>
    <row r="6" spans="1:256">
      <c r="A6" s="90" t="s">
        <v>221</v>
      </c>
      <c r="B6" s="49">
        <v>510</v>
      </c>
      <c r="C6" s="8">
        <v>482</v>
      </c>
      <c r="D6" s="91">
        <f t="shared" si="0"/>
        <v>-5.4901960784313752E-2</v>
      </c>
    </row>
    <row r="7" spans="1:256">
      <c r="A7" s="90" t="s">
        <v>222</v>
      </c>
      <c r="B7" s="49">
        <v>210</v>
      </c>
      <c r="C7" s="8">
        <v>211</v>
      </c>
      <c r="D7" s="91">
        <f t="shared" si="0"/>
        <v>4.761904761904745E-3</v>
      </c>
    </row>
    <row r="8" spans="1:256">
      <c r="A8" s="90" t="s">
        <v>223</v>
      </c>
      <c r="B8" s="49">
        <v>484</v>
      </c>
      <c r="C8" s="8">
        <v>523</v>
      </c>
      <c r="D8" s="91">
        <f t="shared" si="0"/>
        <v>8.0578512396694224E-2</v>
      </c>
    </row>
    <row r="9" spans="1:256">
      <c r="A9" s="90" t="s">
        <v>224</v>
      </c>
      <c r="B9" s="49">
        <v>5766</v>
      </c>
      <c r="C9" s="8">
        <v>5770</v>
      </c>
      <c r="D9" s="91">
        <f t="shared" si="0"/>
        <v>6.9372181755111839E-4</v>
      </c>
      <c r="IN9" s="26"/>
      <c r="IO9" s="26"/>
      <c r="IP9" s="26"/>
      <c r="IQ9" s="26"/>
      <c r="IR9" s="26"/>
      <c r="IS9" s="26"/>
      <c r="IT9" s="26"/>
      <c r="IU9" s="26"/>
      <c r="IV9" s="26"/>
    </row>
    <row r="10" spans="1:256" s="26" customFormat="1">
      <c r="A10" s="90" t="s">
        <v>225</v>
      </c>
      <c r="B10" s="49">
        <v>106</v>
      </c>
      <c r="C10" s="8">
        <v>109</v>
      </c>
      <c r="D10" s="91">
        <f t="shared" si="0"/>
        <v>2.8301886792452935E-2</v>
      </c>
      <c r="E10" s="6"/>
      <c r="F10" s="25"/>
      <c r="G10" s="25"/>
      <c r="H10" s="25"/>
    </row>
    <row r="11" spans="1:256" s="26" customFormat="1">
      <c r="A11" s="90" t="s">
        <v>226</v>
      </c>
      <c r="B11" s="49">
        <v>145</v>
      </c>
      <c r="C11" s="8">
        <v>149</v>
      </c>
      <c r="D11" s="91">
        <f t="shared" si="0"/>
        <v>2.7586206896551779E-2</v>
      </c>
      <c r="E11" s="6"/>
      <c r="F11" s="25"/>
      <c r="G11" s="25"/>
      <c r="H11" s="25"/>
    </row>
    <row r="12" spans="1:256" s="26" customFormat="1">
      <c r="A12" s="90" t="s">
        <v>227</v>
      </c>
      <c r="B12" s="49">
        <v>20</v>
      </c>
      <c r="C12" s="8">
        <v>20</v>
      </c>
      <c r="D12" s="91">
        <f t="shared" si="0"/>
        <v>0</v>
      </c>
      <c r="E12" s="6"/>
      <c r="F12" s="25"/>
      <c r="G12" s="25"/>
      <c r="H12" s="25"/>
    </row>
    <row r="13" spans="1:256" s="26" customFormat="1">
      <c r="A13" s="90" t="s">
        <v>228</v>
      </c>
      <c r="B13" s="49">
        <v>109</v>
      </c>
      <c r="C13" s="8">
        <v>101</v>
      </c>
      <c r="D13" s="91">
        <f t="shared" si="0"/>
        <v>-7.3394495412844041E-2</v>
      </c>
      <c r="E13" s="6"/>
      <c r="F13" s="25"/>
      <c r="G13" s="25"/>
      <c r="H13" s="25"/>
    </row>
    <row r="14" spans="1:256" s="26" customFormat="1">
      <c r="A14" s="90" t="s">
        <v>229</v>
      </c>
      <c r="B14" s="49">
        <v>1059</v>
      </c>
      <c r="C14" s="8">
        <v>1092</v>
      </c>
      <c r="D14" s="91">
        <f t="shared" si="0"/>
        <v>3.1161473087818692E-2</v>
      </c>
      <c r="E14" s="6"/>
      <c r="F14" s="25"/>
      <c r="G14" s="25"/>
      <c r="H14" s="25"/>
    </row>
    <row r="15" spans="1:256" s="26" customFormat="1">
      <c r="A15" s="90" t="s">
        <v>230</v>
      </c>
      <c r="B15" s="49">
        <v>1040</v>
      </c>
      <c r="C15" s="8">
        <v>1016</v>
      </c>
      <c r="D15" s="91">
        <f t="shared" si="0"/>
        <v>-2.3076923076923106E-2</v>
      </c>
      <c r="E15" s="6"/>
      <c r="F15" s="25"/>
      <c r="G15" s="25"/>
      <c r="H15" s="25"/>
    </row>
    <row r="16" spans="1:256" s="26" customFormat="1">
      <c r="A16" s="90" t="s">
        <v>231</v>
      </c>
      <c r="B16" s="49">
        <v>1253</v>
      </c>
      <c r="C16" s="8">
        <v>1375</v>
      </c>
      <c r="D16" s="91">
        <f t="shared" si="0"/>
        <v>9.7366320830007957E-2</v>
      </c>
      <c r="E16" s="6"/>
      <c r="F16" s="25"/>
      <c r="G16" s="25"/>
      <c r="H16" s="25"/>
    </row>
    <row r="17" spans="1:8" s="26" customFormat="1">
      <c r="A17" s="90" t="s">
        <v>232</v>
      </c>
      <c r="B17" s="49">
        <v>11</v>
      </c>
      <c r="C17" s="8">
        <v>11</v>
      </c>
      <c r="D17" s="91">
        <f t="shared" si="0"/>
        <v>0</v>
      </c>
      <c r="E17" s="6"/>
      <c r="F17" s="25"/>
      <c r="G17" s="25"/>
      <c r="H17" s="25"/>
    </row>
    <row r="18" spans="1:8" s="26" customFormat="1">
      <c r="A18" s="90" t="s">
        <v>233</v>
      </c>
      <c r="B18" s="49">
        <v>1983</v>
      </c>
      <c r="C18" s="8">
        <v>2010</v>
      </c>
      <c r="D18" s="91">
        <f t="shared" si="0"/>
        <v>1.3615733736762392E-2</v>
      </c>
      <c r="E18" s="6"/>
      <c r="F18" s="25"/>
      <c r="G18" s="25"/>
      <c r="H18" s="25"/>
    </row>
    <row r="19" spans="1:8" s="26" customFormat="1">
      <c r="A19" s="90" t="s">
        <v>234</v>
      </c>
      <c r="B19" s="49">
        <v>6786</v>
      </c>
      <c r="C19" s="8">
        <v>6847</v>
      </c>
      <c r="D19" s="91">
        <f t="shared" si="0"/>
        <v>8.9890951959916698E-3</v>
      </c>
      <c r="E19" s="6"/>
      <c r="F19" s="25"/>
      <c r="G19" s="25"/>
      <c r="H19" s="25"/>
    </row>
    <row r="20" spans="1:8" s="26" customFormat="1">
      <c r="A20" s="90" t="s">
        <v>235</v>
      </c>
      <c r="B20" s="49">
        <v>306</v>
      </c>
      <c r="C20" s="8">
        <v>326</v>
      </c>
      <c r="D20" s="91">
        <f t="shared" si="0"/>
        <v>6.5359477124182996E-2</v>
      </c>
      <c r="E20" s="6"/>
      <c r="F20" s="25"/>
      <c r="G20" s="25"/>
      <c r="H20" s="25"/>
    </row>
    <row r="21" spans="1:8" s="26" customFormat="1">
      <c r="A21" s="90" t="s">
        <v>236</v>
      </c>
      <c r="B21" s="49">
        <v>1663</v>
      </c>
      <c r="C21" s="8">
        <v>1725</v>
      </c>
      <c r="D21" s="91">
        <f t="shared" si="0"/>
        <v>3.7282020444978858E-2</v>
      </c>
      <c r="E21" s="6"/>
      <c r="F21" s="25"/>
      <c r="G21" s="25"/>
      <c r="H21" s="25"/>
    </row>
    <row r="22" spans="1:8" s="26" customFormat="1">
      <c r="A22" s="90" t="s">
        <v>237</v>
      </c>
      <c r="B22" s="49">
        <v>453</v>
      </c>
      <c r="C22" s="8">
        <v>480</v>
      </c>
      <c r="D22" s="91">
        <f t="shared" si="0"/>
        <v>5.9602649006622599E-2</v>
      </c>
      <c r="E22" s="6"/>
      <c r="F22" s="25"/>
      <c r="G22" s="25"/>
      <c r="H22" s="25"/>
    </row>
    <row r="23" spans="1:8" s="26" customFormat="1">
      <c r="A23" s="90" t="s">
        <v>238</v>
      </c>
      <c r="B23" s="49">
        <v>97</v>
      </c>
      <c r="C23" s="8">
        <v>103</v>
      </c>
      <c r="D23" s="91">
        <f t="shared" si="0"/>
        <v>6.1855670103092786E-2</v>
      </c>
      <c r="E23" s="6"/>
      <c r="F23" s="25"/>
      <c r="G23" s="25"/>
      <c r="H23" s="25"/>
    </row>
    <row r="24" spans="1:8" s="26" customFormat="1">
      <c r="A24" s="90" t="s">
        <v>239</v>
      </c>
      <c r="B24" s="49">
        <v>671</v>
      </c>
      <c r="C24" s="8">
        <v>680</v>
      </c>
      <c r="D24" s="91">
        <f t="shared" si="0"/>
        <v>1.3412816691505292E-2</v>
      </c>
      <c r="E24" s="6"/>
      <c r="F24" s="25"/>
      <c r="G24" s="25"/>
      <c r="H24" s="25"/>
    </row>
    <row r="25" spans="1:8" s="26" customFormat="1">
      <c r="A25" s="90" t="s">
        <v>240</v>
      </c>
      <c r="B25" s="49">
        <v>1420</v>
      </c>
      <c r="C25" s="8">
        <v>1401</v>
      </c>
      <c r="D25" s="91">
        <f t="shared" si="0"/>
        <v>-1.3380281690140827E-2</v>
      </c>
      <c r="E25" s="6"/>
      <c r="F25" s="25"/>
      <c r="G25" s="25"/>
      <c r="H25" s="25"/>
    </row>
    <row r="26" spans="1:8" s="26" customFormat="1">
      <c r="A26" s="90" t="s">
        <v>241</v>
      </c>
      <c r="B26" s="49">
        <v>12</v>
      </c>
      <c r="C26" s="8">
        <v>13</v>
      </c>
      <c r="D26" s="91">
        <f t="shared" si="0"/>
        <v>8.3333333333333259E-2</v>
      </c>
      <c r="E26" s="6"/>
      <c r="F26" s="25"/>
      <c r="G26" s="25"/>
      <c r="H26" s="25"/>
    </row>
    <row r="27" spans="1:8" s="26" customFormat="1">
      <c r="A27" s="90" t="s">
        <v>242</v>
      </c>
      <c r="B27" s="49">
        <v>359</v>
      </c>
      <c r="C27" s="8">
        <v>383</v>
      </c>
      <c r="D27" s="91">
        <f t="shared" si="0"/>
        <v>6.6852367688022385E-2</v>
      </c>
      <c r="E27" s="6"/>
      <c r="F27" s="25"/>
      <c r="G27" s="25"/>
      <c r="H27" s="25"/>
    </row>
    <row r="28" spans="1:8" s="26" customFormat="1">
      <c r="A28" s="90" t="s">
        <v>243</v>
      </c>
      <c r="B28" s="49">
        <v>124</v>
      </c>
      <c r="C28" s="8">
        <v>131</v>
      </c>
      <c r="D28" s="91">
        <f t="shared" si="0"/>
        <v>5.6451612903225756E-2</v>
      </c>
      <c r="E28" s="6"/>
      <c r="F28" s="25"/>
      <c r="G28" s="25"/>
      <c r="H28" s="25"/>
    </row>
    <row r="29" spans="1:8" s="26" customFormat="1">
      <c r="A29" s="90" t="s">
        <v>244</v>
      </c>
      <c r="B29" s="49">
        <v>225</v>
      </c>
      <c r="C29" s="8">
        <v>221</v>
      </c>
      <c r="D29" s="91">
        <f t="shared" si="0"/>
        <v>-1.7777777777777781E-2</v>
      </c>
      <c r="E29" s="6"/>
      <c r="F29" s="25"/>
      <c r="G29" s="25"/>
      <c r="H29" s="25"/>
    </row>
    <row r="30" spans="1:8" s="26" customFormat="1">
      <c r="A30" s="90" t="s">
        <v>245</v>
      </c>
      <c r="B30" s="49">
        <v>53</v>
      </c>
      <c r="C30" s="8">
        <v>50</v>
      </c>
      <c r="D30" s="91">
        <f t="shared" si="0"/>
        <v>-5.6603773584905648E-2</v>
      </c>
      <c r="E30" s="6"/>
      <c r="F30" s="25"/>
      <c r="G30" s="25"/>
      <c r="H30" s="25"/>
    </row>
    <row r="31" spans="1:8" s="26" customFormat="1">
      <c r="A31" s="90" t="s">
        <v>246</v>
      </c>
      <c r="B31" s="49">
        <v>1039</v>
      </c>
      <c r="C31" s="8">
        <v>1093</v>
      </c>
      <c r="D31" s="91">
        <f t="shared" si="0"/>
        <v>5.1973051010587135E-2</v>
      </c>
      <c r="E31" s="6"/>
      <c r="F31" s="25"/>
      <c r="G31" s="25"/>
      <c r="H31" s="25"/>
    </row>
    <row r="32" spans="1:8" s="26" customFormat="1">
      <c r="A32" s="90" t="s">
        <v>247</v>
      </c>
      <c r="B32" s="49">
        <v>1056</v>
      </c>
      <c r="C32" s="8">
        <v>1060</v>
      </c>
      <c r="D32" s="91">
        <f t="shared" si="0"/>
        <v>3.7878787878788955E-3</v>
      </c>
      <c r="E32" s="6"/>
      <c r="F32" s="25"/>
      <c r="G32" s="25"/>
      <c r="H32" s="25"/>
    </row>
    <row r="33" spans="1:256" s="26" customFormat="1">
      <c r="A33" s="90" t="s">
        <v>248</v>
      </c>
      <c r="B33" s="49">
        <v>1</v>
      </c>
      <c r="C33" s="8">
        <v>1</v>
      </c>
      <c r="D33" s="91">
        <f t="shared" si="0"/>
        <v>0</v>
      </c>
      <c r="E33" s="6"/>
      <c r="F33" s="25"/>
      <c r="G33" s="25"/>
      <c r="H33" s="25"/>
      <c r="IN33"/>
      <c r="IO33"/>
      <c r="IP33"/>
      <c r="IQ33"/>
      <c r="IR33"/>
      <c r="IS33"/>
      <c r="IT33"/>
      <c r="IU33"/>
      <c r="IV33"/>
    </row>
    <row r="34" spans="1:256">
      <c r="A34" s="90" t="s">
        <v>249</v>
      </c>
      <c r="B34" s="49">
        <v>536</v>
      </c>
      <c r="C34" s="8">
        <v>543</v>
      </c>
      <c r="D34" s="91">
        <f t="shared" si="0"/>
        <v>1.3059701492537323E-2</v>
      </c>
    </row>
    <row r="35" spans="1:256">
      <c r="A35" s="90" t="s">
        <v>250</v>
      </c>
      <c r="B35" s="49">
        <v>542</v>
      </c>
      <c r="C35" s="8">
        <v>564</v>
      </c>
      <c r="D35" s="91">
        <f t="shared" si="0"/>
        <v>4.0590405904058935E-2</v>
      </c>
    </row>
    <row r="36" spans="1:256">
      <c r="A36" s="90" t="s">
        <v>251</v>
      </c>
      <c r="B36" s="49">
        <v>155</v>
      </c>
      <c r="C36" s="8">
        <v>164</v>
      </c>
      <c r="D36" s="91">
        <f t="shared" si="0"/>
        <v>5.8064516129032295E-2</v>
      </c>
    </row>
    <row r="37" spans="1:256">
      <c r="A37" s="90" t="s">
        <v>252</v>
      </c>
      <c r="B37" s="49">
        <v>295</v>
      </c>
      <c r="C37" s="8">
        <v>276</v>
      </c>
      <c r="D37" s="91">
        <f t="shared" si="0"/>
        <v>-6.4406779661016933E-2</v>
      </c>
    </row>
    <row r="38" spans="1:256">
      <c r="A38" s="90" t="s">
        <v>253</v>
      </c>
      <c r="B38" s="49">
        <v>199</v>
      </c>
      <c r="C38" s="8">
        <v>200</v>
      </c>
      <c r="D38" s="91">
        <f t="shared" si="0"/>
        <v>5.0251256281406143E-3</v>
      </c>
    </row>
    <row r="39" spans="1:256">
      <c r="A39" s="90" t="s">
        <v>254</v>
      </c>
      <c r="B39" s="49">
        <v>16</v>
      </c>
      <c r="C39" s="8">
        <v>16</v>
      </c>
      <c r="D39" s="91">
        <f t="shared" si="0"/>
        <v>0</v>
      </c>
    </row>
    <row r="40" spans="1:256">
      <c r="A40" s="90" t="s">
        <v>255</v>
      </c>
      <c r="B40" s="49">
        <v>109</v>
      </c>
      <c r="C40" s="8">
        <v>105</v>
      </c>
      <c r="D40" s="91">
        <f t="shared" si="0"/>
        <v>-3.669724770642202E-2</v>
      </c>
    </row>
    <row r="41" spans="1:256">
      <c r="A41" s="90" t="s">
        <v>256</v>
      </c>
      <c r="B41" s="49">
        <v>756</v>
      </c>
      <c r="C41" s="8">
        <v>767</v>
      </c>
      <c r="D41" s="91">
        <f t="shared" si="0"/>
        <v>1.4550264550264647E-2</v>
      </c>
    </row>
    <row r="42" spans="1:256">
      <c r="A42" s="90" t="s">
        <v>257</v>
      </c>
      <c r="B42" s="49">
        <v>20</v>
      </c>
      <c r="C42" s="8">
        <v>23</v>
      </c>
      <c r="D42" s="91">
        <f t="shared" si="0"/>
        <v>0.14999999999999991</v>
      </c>
    </row>
    <row r="43" spans="1:256">
      <c r="A43" s="90" t="s">
        <v>258</v>
      </c>
      <c r="B43" s="49">
        <v>591</v>
      </c>
      <c r="C43" s="8">
        <v>589</v>
      </c>
      <c r="D43" s="91">
        <f t="shared" si="0"/>
        <v>-3.3840947546531774E-3</v>
      </c>
      <c r="G43" s="6" t="s">
        <v>156</v>
      </c>
    </row>
    <row r="44" spans="1:256">
      <c r="A44" s="90" t="s">
        <v>259</v>
      </c>
      <c r="B44" s="49">
        <v>3330</v>
      </c>
      <c r="C44" s="8">
        <v>3363</v>
      </c>
      <c r="D44" s="91">
        <f t="shared" si="0"/>
        <v>9.9099099099098087E-3</v>
      </c>
    </row>
    <row r="45" spans="1:256">
      <c r="A45" s="90" t="s">
        <v>24</v>
      </c>
      <c r="B45" s="49">
        <v>2892</v>
      </c>
      <c r="C45" s="8">
        <v>2776</v>
      </c>
      <c r="D45" s="91">
        <f t="shared" si="0"/>
        <v>-4.0110650069156262E-2</v>
      </c>
    </row>
    <row r="46" spans="1:256">
      <c r="A46" s="72" t="s">
        <v>25</v>
      </c>
      <c r="B46" s="11">
        <v>97984</v>
      </c>
      <c r="C46" s="11">
        <v>97603</v>
      </c>
      <c r="D46" s="92">
        <f t="shared" si="0"/>
        <v>-3.8883899412148759E-3</v>
      </c>
    </row>
    <row r="47" spans="1:256">
      <c r="A47" s="183" t="s">
        <v>260</v>
      </c>
      <c r="B47" s="183"/>
      <c r="C47" s="183"/>
      <c r="D47" s="93"/>
    </row>
    <row r="48" spans="1:256" s="6" customFormat="1">
      <c r="A48" s="25"/>
      <c r="B48" s="25"/>
      <c r="C48" s="25"/>
      <c r="D48" s="25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s="6" customFormat="1">
      <c r="A49" s="25"/>
      <c r="B49" s="25"/>
      <c r="C49" s="25"/>
      <c r="D49" s="25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s="6" customFormat="1">
      <c r="A50" s="25"/>
      <c r="B50" s="25"/>
      <c r="C50" s="25"/>
      <c r="D50" s="25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s="6" customFormat="1">
      <c r="A51" s="25"/>
      <c r="B51" s="25"/>
      <c r="C51" s="25"/>
      <c r="D51" s="25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s="6" customFormat="1" ht="14.85" customHeight="1">
      <c r="A52" s="25"/>
      <c r="B52" s="25"/>
      <c r="C52" s="25"/>
      <c r="D52" s="25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s="6" customFormat="1">
      <c r="A53" s="25"/>
      <c r="B53" s="25"/>
      <c r="C53" s="25"/>
      <c r="D53" s="25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s="6" customFormat="1">
      <c r="A54" s="25"/>
      <c r="B54" s="25"/>
      <c r="C54" s="25"/>
      <c r="D54" s="25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s="6" customFormat="1">
      <c r="A55" s="25"/>
      <c r="B55" s="25"/>
      <c r="C55" s="25"/>
      <c r="D55" s="25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6" customFormat="1">
      <c r="A56" s="25"/>
      <c r="B56" s="25"/>
      <c r="C56" s="25"/>
      <c r="D56" s="25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s="6" customFormat="1">
      <c r="A57" s="25"/>
      <c r="B57" s="25"/>
      <c r="C57" s="25"/>
      <c r="D57" s="25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s="6" customFormat="1">
      <c r="A58" s="25"/>
      <c r="B58" s="25"/>
      <c r="C58" s="25"/>
      <c r="D58" s="25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s="6" customFormat="1">
      <c r="A59" s="25"/>
      <c r="B59" s="25"/>
      <c r="C59" s="25"/>
      <c r="D59" s="25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s="6" customFormat="1">
      <c r="A60" s="25"/>
      <c r="B60" s="25"/>
      <c r="C60" s="25"/>
      <c r="D60" s="25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s="6" customFormat="1">
      <c r="A61" s="25"/>
      <c r="B61" s="25"/>
      <c r="C61" s="25"/>
      <c r="D61" s="25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s="6" customFormat="1">
      <c r="A62" s="25"/>
      <c r="B62" s="25"/>
      <c r="C62" s="25"/>
      <c r="D62" s="25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s="6" customFormat="1">
      <c r="A63" s="25"/>
      <c r="B63" s="25"/>
      <c r="C63" s="25"/>
      <c r="D63" s="2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s="6" customFormat="1">
      <c r="A64" s="25"/>
      <c r="B64" s="25"/>
      <c r="C64" s="25"/>
      <c r="D64" s="25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s="6" customFormat="1">
      <c r="A65" s="25"/>
      <c r="B65" s="25"/>
      <c r="C65" s="25"/>
      <c r="D65" s="25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s="6" customFormat="1">
      <c r="A66" s="25"/>
      <c r="B66" s="25"/>
      <c r="C66" s="25"/>
      <c r="D66" s="25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6" customFormat="1">
      <c r="A67" s="25"/>
      <c r="B67" s="25"/>
      <c r="C67" s="25"/>
      <c r="D67" s="2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6" customFormat="1">
      <c r="A68" s="25"/>
      <c r="B68" s="25"/>
      <c r="C68" s="25"/>
      <c r="D68" s="25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6" customFormat="1">
      <c r="A69" s="25"/>
      <c r="B69" s="25"/>
      <c r="C69" s="25"/>
      <c r="D69" s="25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6" customFormat="1">
      <c r="A70" s="25"/>
      <c r="B70" s="25"/>
      <c r="C70" s="25"/>
      <c r="D70" s="25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6" customFormat="1">
      <c r="A71" s="25"/>
      <c r="B71" s="25"/>
      <c r="C71" s="25"/>
      <c r="D71" s="25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6" customFormat="1">
      <c r="A72" s="25"/>
      <c r="B72" s="25"/>
      <c r="C72" s="25"/>
      <c r="D72" s="25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6" customFormat="1">
      <c r="A73" s="25"/>
      <c r="B73" s="25"/>
      <c r="C73" s="25"/>
      <c r="D73" s="25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6" customFormat="1">
      <c r="A74" s="25"/>
      <c r="B74" s="25"/>
      <c r="C74" s="25"/>
      <c r="D74" s="25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6" customFormat="1">
      <c r="A75" s="25"/>
      <c r="B75" s="25"/>
      <c r="C75" s="25"/>
      <c r="D75" s="25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6" customFormat="1">
      <c r="A76" s="25"/>
      <c r="B76" s="25"/>
      <c r="C76" s="25"/>
      <c r="D76" s="25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s="6" customFormat="1">
      <c r="A77" s="25"/>
      <c r="B77" s="25"/>
      <c r="C77" s="25"/>
      <c r="D77" s="25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s="6" customFormat="1">
      <c r="A78" s="25"/>
      <c r="B78" s="25"/>
      <c r="C78" s="25"/>
      <c r="D78" s="25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6" customFormat="1">
      <c r="A79" s="25"/>
      <c r="B79" s="25"/>
      <c r="C79" s="25"/>
      <c r="D79" s="25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s="6" customFormat="1">
      <c r="A80" s="25"/>
      <c r="B80" s="25"/>
      <c r="C80" s="25"/>
      <c r="D80" s="25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6" customFormat="1">
      <c r="A81" s="25"/>
      <c r="B81" s="25"/>
      <c r="C81" s="25"/>
      <c r="D81" s="25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6" customFormat="1">
      <c r="A82" s="25"/>
      <c r="B82" s="25"/>
      <c r="C82" s="25"/>
      <c r="D82" s="25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s="6" customFormat="1">
      <c r="A83" s="25"/>
      <c r="B83" s="25"/>
      <c r="C83" s="25"/>
      <c r="D83" s="2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s="6" customFormat="1">
      <c r="A84" s="25"/>
      <c r="B84" s="25"/>
      <c r="C84" s="25"/>
      <c r="D84" s="25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s="6" customFormat="1">
      <c r="A85" s="25"/>
      <c r="B85" s="25"/>
      <c r="C85" s="25"/>
      <c r="D85" s="25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s="6" customFormat="1">
      <c r="A86" s="25"/>
      <c r="B86" s="25"/>
      <c r="C86" s="25"/>
      <c r="D86" s="25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s="6" customFormat="1">
      <c r="A87" s="25"/>
      <c r="B87" s="25"/>
      <c r="C87" s="25"/>
      <c r="D87" s="25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s="6" customFormat="1">
      <c r="A88" s="25"/>
      <c r="B88" s="25"/>
      <c r="C88" s="25"/>
      <c r="D88" s="25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s="6" customFormat="1">
      <c r="A89" s="25"/>
      <c r="B89" s="25"/>
      <c r="C89" s="25"/>
      <c r="D89" s="25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6" customFormat="1">
      <c r="A90" s="25"/>
      <c r="B90" s="25"/>
      <c r="C90" s="25"/>
      <c r="D90" s="25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s="6" customFormat="1">
      <c r="A91" s="25"/>
      <c r="B91" s="25"/>
      <c r="C91" s="25"/>
      <c r="D91" s="25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s="6" customFormat="1">
      <c r="A92" s="25"/>
      <c r="B92" s="25"/>
      <c r="C92" s="25"/>
      <c r="D92" s="25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s="6" customFormat="1">
      <c r="A93" s="25"/>
      <c r="B93" s="25"/>
      <c r="C93" s="25"/>
      <c r="D93" s="25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s="6" customFormat="1" ht="14.65" customHeight="1">
      <c r="A94" s="25"/>
      <c r="B94" s="25"/>
      <c r="C94" s="25"/>
      <c r="D94" s="25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</sheetData>
  <sheetProtection selectLockedCells="1" selectUnlockedCells="1"/>
  <mergeCells count="2">
    <mergeCell ref="A1:D2"/>
    <mergeCell ref="A47:C47"/>
  </mergeCells>
  <pageMargins left="0.78749999999999998" right="0.78749999999999998" top="1.0527777777777778" bottom="1.0527777777777778" header="0.78749999999999998" footer="0.78749999999999998"/>
  <pageSetup paperSize="9" scale="96" firstPageNumber="0" orientation="portrait" horizontalDpi="300" verticalDpi="300" r:id="rId1"/>
  <headerFooter alignWithMargins="0"/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70"/>
  <sheetViews>
    <sheetView tabSelected="1" zoomScaleNormal="100" zoomScaleSheetLayoutView="100" workbookViewId="0">
      <selection activeCell="D65" sqref="D65"/>
    </sheetView>
  </sheetViews>
  <sheetFormatPr defaultColWidth="8.7109375" defaultRowHeight="12.75"/>
  <cols>
    <col min="1" max="1" width="64.42578125" style="156" customWidth="1"/>
    <col min="2" max="11" width="11.28515625" style="142" customWidth="1"/>
    <col min="12" max="12" width="11.140625" style="142" customWidth="1"/>
    <col min="13" max="14" width="11.7109375" style="142" customWidth="1"/>
    <col min="15" max="21" width="8.7109375" style="142"/>
    <col min="22" max="22" width="65.140625" style="142" customWidth="1"/>
    <col min="23" max="16384" width="8.7109375" style="142"/>
  </cols>
  <sheetData>
    <row r="1" spans="1:16" ht="27.4" customHeight="1">
      <c r="A1" s="195" t="s">
        <v>287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41"/>
    </row>
    <row r="2" spans="1:16" ht="17.25" customHeight="1">
      <c r="A2" s="184" t="s">
        <v>273</v>
      </c>
      <c r="B2" s="192" t="s">
        <v>274</v>
      </c>
      <c r="C2" s="192"/>
      <c r="D2" s="192"/>
      <c r="E2" s="192"/>
      <c r="F2" s="192"/>
      <c r="G2" s="192"/>
      <c r="H2" s="192"/>
      <c r="I2" s="192"/>
      <c r="J2" s="192"/>
      <c r="K2" s="192"/>
      <c r="L2" s="143"/>
    </row>
    <row r="3" spans="1:16" ht="26.85" customHeight="1">
      <c r="A3" s="184"/>
      <c r="B3" s="184" t="s">
        <v>275</v>
      </c>
      <c r="C3" s="184"/>
      <c r="D3" s="184" t="s">
        <v>276</v>
      </c>
      <c r="E3" s="184"/>
      <c r="F3" s="184" t="s">
        <v>277</v>
      </c>
      <c r="G3" s="184"/>
      <c r="H3" s="184" t="s">
        <v>278</v>
      </c>
      <c r="I3" s="184"/>
      <c r="J3" s="184" t="s">
        <v>279</v>
      </c>
      <c r="K3" s="184"/>
      <c r="L3" s="144"/>
    </row>
    <row r="4" spans="1:16">
      <c r="A4" s="184"/>
      <c r="B4" s="146" t="s">
        <v>280</v>
      </c>
      <c r="C4" s="146" t="s">
        <v>281</v>
      </c>
      <c r="D4" s="146" t="s">
        <v>280</v>
      </c>
      <c r="E4" s="146" t="s">
        <v>281</v>
      </c>
      <c r="F4" s="146" t="s">
        <v>280</v>
      </c>
      <c r="G4" s="146" t="s">
        <v>281</v>
      </c>
      <c r="H4" s="146" t="s">
        <v>280</v>
      </c>
      <c r="I4" s="146" t="s">
        <v>281</v>
      </c>
      <c r="J4" s="146" t="s">
        <v>280</v>
      </c>
      <c r="K4" s="146" t="s">
        <v>281</v>
      </c>
      <c r="L4" s="145"/>
    </row>
    <row r="5" spans="1:16">
      <c r="A5" s="147" t="s">
        <v>5</v>
      </c>
      <c r="B5" s="166">
        <v>420</v>
      </c>
      <c r="C5" s="166">
        <v>375</v>
      </c>
      <c r="D5" s="166">
        <v>39</v>
      </c>
      <c r="E5" s="166">
        <v>69</v>
      </c>
      <c r="F5" s="166">
        <v>4</v>
      </c>
      <c r="G5" s="166">
        <v>3</v>
      </c>
      <c r="H5" s="148">
        <v>463</v>
      </c>
      <c r="I5" s="148">
        <v>447</v>
      </c>
      <c r="J5" s="149">
        <v>6.0005184033177811E-2</v>
      </c>
      <c r="K5" s="149">
        <v>5.3829479768786125E-2</v>
      </c>
      <c r="L5" s="150"/>
      <c r="M5" s="153"/>
      <c r="N5" s="153"/>
    </row>
    <row r="6" spans="1:16">
      <c r="A6" s="147" t="s">
        <v>6</v>
      </c>
      <c r="B6" s="166">
        <v>1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48">
        <v>1</v>
      </c>
      <c r="I6" s="148">
        <v>0</v>
      </c>
      <c r="J6" s="149">
        <v>1.2987012987012988E-2</v>
      </c>
      <c r="K6" s="149">
        <v>0</v>
      </c>
      <c r="L6" s="150"/>
      <c r="M6" s="153"/>
      <c r="N6" s="153"/>
      <c r="O6" s="154"/>
      <c r="P6" s="154"/>
    </row>
    <row r="7" spans="1:16">
      <c r="A7" s="147" t="s">
        <v>7</v>
      </c>
      <c r="B7" s="166">
        <v>393</v>
      </c>
      <c r="C7" s="166">
        <v>772</v>
      </c>
      <c r="D7" s="166">
        <v>77</v>
      </c>
      <c r="E7" s="166">
        <v>624</v>
      </c>
      <c r="F7" s="166">
        <v>30</v>
      </c>
      <c r="G7" s="166">
        <v>212</v>
      </c>
      <c r="H7" s="148">
        <v>500</v>
      </c>
      <c r="I7" s="148">
        <v>1608</v>
      </c>
      <c r="J7" s="149">
        <v>4.1580041580041582E-2</v>
      </c>
      <c r="K7" s="149">
        <v>1.0403322852373744E-2</v>
      </c>
      <c r="L7" s="150"/>
      <c r="M7" s="153"/>
      <c r="N7" s="153"/>
      <c r="O7" s="154"/>
      <c r="P7" s="154"/>
    </row>
    <row r="8" spans="1:16">
      <c r="A8" s="147" t="s">
        <v>8</v>
      </c>
      <c r="B8" s="166">
        <v>1</v>
      </c>
      <c r="C8" s="166">
        <v>0</v>
      </c>
      <c r="D8" s="166">
        <v>1</v>
      </c>
      <c r="E8" s="166">
        <v>0</v>
      </c>
      <c r="F8" s="166">
        <v>0</v>
      </c>
      <c r="G8" s="166">
        <v>0</v>
      </c>
      <c r="H8" s="148">
        <v>2</v>
      </c>
      <c r="I8" s="148">
        <v>0</v>
      </c>
      <c r="J8" s="149">
        <v>1.1363636363636364E-2</v>
      </c>
      <c r="K8" s="149">
        <v>0</v>
      </c>
      <c r="L8" s="150"/>
      <c r="M8" s="153"/>
      <c r="N8" s="153"/>
      <c r="O8" s="154"/>
      <c r="P8" s="154"/>
    </row>
    <row r="9" spans="1:16">
      <c r="A9" s="147" t="s">
        <v>9</v>
      </c>
      <c r="B9" s="166">
        <v>3</v>
      </c>
      <c r="C9" s="166">
        <v>24</v>
      </c>
      <c r="D9" s="166">
        <v>0</v>
      </c>
      <c r="E9" s="166">
        <v>0</v>
      </c>
      <c r="F9" s="166">
        <v>1</v>
      </c>
      <c r="G9" s="166">
        <v>15</v>
      </c>
      <c r="H9" s="148">
        <v>4</v>
      </c>
      <c r="I9" s="148">
        <v>39</v>
      </c>
      <c r="J9" s="149">
        <v>2.9411764705882353E-2</v>
      </c>
      <c r="K9" s="149">
        <v>1.1875761266747869E-2</v>
      </c>
      <c r="L9" s="150"/>
      <c r="M9" s="153"/>
      <c r="N9" s="153"/>
      <c r="O9" s="154"/>
      <c r="P9" s="154"/>
    </row>
    <row r="10" spans="1:16">
      <c r="A10" s="147" t="s">
        <v>10</v>
      </c>
      <c r="B10" s="166">
        <v>686</v>
      </c>
      <c r="C10" s="166">
        <v>972</v>
      </c>
      <c r="D10" s="166">
        <v>49</v>
      </c>
      <c r="E10" s="166">
        <v>105</v>
      </c>
      <c r="F10" s="166">
        <v>16</v>
      </c>
      <c r="G10" s="166">
        <v>49</v>
      </c>
      <c r="H10" s="148">
        <v>751</v>
      </c>
      <c r="I10" s="148">
        <v>1126</v>
      </c>
      <c r="J10" s="149">
        <v>6.8080863022391441E-2</v>
      </c>
      <c r="K10" s="149">
        <v>4.3389464760510192E-2</v>
      </c>
      <c r="L10" s="150"/>
      <c r="M10" s="153"/>
      <c r="N10" s="153"/>
      <c r="O10" s="154"/>
      <c r="P10" s="154"/>
    </row>
    <row r="11" spans="1:16">
      <c r="A11" s="147" t="s">
        <v>282</v>
      </c>
      <c r="B11" s="166">
        <v>1109</v>
      </c>
      <c r="C11" s="166">
        <v>1400</v>
      </c>
      <c r="D11" s="166">
        <v>84</v>
      </c>
      <c r="E11" s="166">
        <v>252</v>
      </c>
      <c r="F11" s="166">
        <v>33</v>
      </c>
      <c r="G11" s="166">
        <v>101</v>
      </c>
      <c r="H11" s="148">
        <v>1226</v>
      </c>
      <c r="I11" s="148">
        <v>1753</v>
      </c>
      <c r="J11" s="149">
        <v>7.558103692743974E-2</v>
      </c>
      <c r="K11" s="149">
        <v>3.2799461138345247E-2</v>
      </c>
      <c r="L11" s="150"/>
    </row>
    <row r="12" spans="1:16">
      <c r="A12" s="147" t="s">
        <v>12</v>
      </c>
      <c r="B12" s="166">
        <v>77</v>
      </c>
      <c r="C12" s="166">
        <v>259</v>
      </c>
      <c r="D12" s="166">
        <v>12</v>
      </c>
      <c r="E12" s="166">
        <v>73</v>
      </c>
      <c r="F12" s="166">
        <v>5</v>
      </c>
      <c r="G12" s="166">
        <v>50</v>
      </c>
      <c r="H12" s="148">
        <v>94</v>
      </c>
      <c r="I12" s="148">
        <v>382</v>
      </c>
      <c r="J12" s="149">
        <v>5.4810495626822157E-2</v>
      </c>
      <c r="K12" s="149">
        <v>2.8464977645305513E-2</v>
      </c>
      <c r="L12" s="150"/>
    </row>
    <row r="13" spans="1:16">
      <c r="A13" s="147" t="s">
        <v>13</v>
      </c>
      <c r="B13" s="166">
        <v>438</v>
      </c>
      <c r="C13" s="166">
        <v>1796</v>
      </c>
      <c r="D13" s="166">
        <v>76</v>
      </c>
      <c r="E13" s="166">
        <v>562</v>
      </c>
      <c r="F13" s="166">
        <v>11</v>
      </c>
      <c r="G13" s="166">
        <v>90</v>
      </c>
      <c r="H13" s="148">
        <v>525</v>
      </c>
      <c r="I13" s="148">
        <v>2448</v>
      </c>
      <c r="J13" s="149">
        <v>0.10753789430561245</v>
      </c>
      <c r="K13" s="149">
        <v>6.5716356607876295E-2</v>
      </c>
      <c r="L13" s="150"/>
    </row>
    <row r="14" spans="1:16">
      <c r="A14" s="147" t="s">
        <v>14</v>
      </c>
      <c r="B14" s="166">
        <v>157</v>
      </c>
      <c r="C14" s="166">
        <v>170</v>
      </c>
      <c r="D14" s="166">
        <v>20</v>
      </c>
      <c r="E14" s="166">
        <v>30</v>
      </c>
      <c r="F14" s="166">
        <v>12</v>
      </c>
      <c r="G14" s="166">
        <v>24</v>
      </c>
      <c r="H14" s="148">
        <v>189</v>
      </c>
      <c r="I14" s="148">
        <v>224</v>
      </c>
      <c r="J14" s="149">
        <v>9.6972806567470496E-2</v>
      </c>
      <c r="K14" s="149">
        <v>3.2629278951201747E-2</v>
      </c>
      <c r="L14" s="150"/>
    </row>
    <row r="15" spans="1:16">
      <c r="A15" s="147" t="s">
        <v>15</v>
      </c>
      <c r="B15" s="166">
        <v>257</v>
      </c>
      <c r="C15" s="166">
        <v>237</v>
      </c>
      <c r="D15" s="166">
        <v>16</v>
      </c>
      <c r="E15" s="166">
        <v>7</v>
      </c>
      <c r="F15" s="166">
        <v>6</v>
      </c>
      <c r="G15" s="166">
        <v>2</v>
      </c>
      <c r="H15" s="148">
        <v>279</v>
      </c>
      <c r="I15" s="148">
        <v>246</v>
      </c>
      <c r="J15" s="149">
        <v>0.11286407766990292</v>
      </c>
      <c r="K15" s="149">
        <v>5.8224852071005917E-2</v>
      </c>
      <c r="L15" s="150"/>
    </row>
    <row r="16" spans="1:16">
      <c r="A16" s="147" t="s">
        <v>16</v>
      </c>
      <c r="B16" s="166">
        <v>103</v>
      </c>
      <c r="C16" s="166">
        <v>101</v>
      </c>
      <c r="D16" s="166">
        <v>49</v>
      </c>
      <c r="E16" s="166">
        <v>68</v>
      </c>
      <c r="F16" s="166">
        <v>25</v>
      </c>
      <c r="G16" s="166">
        <v>20</v>
      </c>
      <c r="H16" s="148">
        <v>177</v>
      </c>
      <c r="I16" s="148">
        <v>189</v>
      </c>
      <c r="J16" s="149">
        <v>2.7260126289850608E-2</v>
      </c>
      <c r="K16" s="149">
        <v>3.0009526833915529E-2</v>
      </c>
      <c r="L16" s="150"/>
    </row>
    <row r="17" spans="1:12">
      <c r="A17" s="147" t="s">
        <v>17</v>
      </c>
      <c r="B17" s="166">
        <v>320</v>
      </c>
      <c r="C17" s="166">
        <v>275</v>
      </c>
      <c r="D17" s="166">
        <v>34</v>
      </c>
      <c r="E17" s="166">
        <v>40</v>
      </c>
      <c r="F17" s="166">
        <v>10</v>
      </c>
      <c r="G17" s="166">
        <v>14</v>
      </c>
      <c r="H17" s="148">
        <v>364</v>
      </c>
      <c r="I17" s="148">
        <v>329</v>
      </c>
      <c r="J17" s="149">
        <v>9.4865780557727389E-2</v>
      </c>
      <c r="K17" s="149">
        <v>3.931174572828295E-2</v>
      </c>
      <c r="L17" s="150"/>
    </row>
    <row r="18" spans="1:12">
      <c r="A18" s="147" t="s">
        <v>18</v>
      </c>
      <c r="B18" s="166">
        <v>236</v>
      </c>
      <c r="C18" s="166">
        <v>403</v>
      </c>
      <c r="D18" s="166">
        <v>11</v>
      </c>
      <c r="E18" s="166">
        <v>17</v>
      </c>
      <c r="F18" s="166">
        <v>5</v>
      </c>
      <c r="G18" s="166">
        <v>48</v>
      </c>
      <c r="H18" s="148">
        <v>252</v>
      </c>
      <c r="I18" s="148">
        <v>468</v>
      </c>
      <c r="J18" s="149">
        <v>0.10677966101694915</v>
      </c>
      <c r="K18" s="149">
        <v>3.500635799237041E-2</v>
      </c>
      <c r="L18" s="150"/>
    </row>
    <row r="19" spans="1:12">
      <c r="A19" s="147" t="s">
        <v>20</v>
      </c>
      <c r="B19" s="166">
        <v>18</v>
      </c>
      <c r="C19" s="166">
        <v>14</v>
      </c>
      <c r="D19" s="166">
        <v>6</v>
      </c>
      <c r="E19" s="166">
        <v>17</v>
      </c>
      <c r="F19" s="166">
        <v>0</v>
      </c>
      <c r="G19" s="166">
        <v>0</v>
      </c>
      <c r="H19" s="148">
        <v>24</v>
      </c>
      <c r="I19" s="148">
        <v>31</v>
      </c>
      <c r="J19" s="149">
        <v>6.7796610169491525E-2</v>
      </c>
      <c r="K19" s="149">
        <v>1.469890943575154E-2</v>
      </c>
      <c r="L19" s="150"/>
    </row>
    <row r="20" spans="1:12">
      <c r="A20" s="147" t="s">
        <v>21</v>
      </c>
      <c r="B20" s="166">
        <v>12</v>
      </c>
      <c r="C20" s="166">
        <v>24</v>
      </c>
      <c r="D20" s="166">
        <v>9</v>
      </c>
      <c r="E20" s="166">
        <v>45</v>
      </c>
      <c r="F20" s="166">
        <v>5</v>
      </c>
      <c r="G20" s="166">
        <v>28</v>
      </c>
      <c r="H20" s="148">
        <v>26</v>
      </c>
      <c r="I20" s="148">
        <v>97</v>
      </c>
      <c r="J20" s="149">
        <v>5.1896207584830337E-2</v>
      </c>
      <c r="K20" s="149">
        <v>1.2511285953824326E-2</v>
      </c>
      <c r="L20" s="150"/>
    </row>
    <row r="21" spans="1:12">
      <c r="A21" s="147" t="s">
        <v>22</v>
      </c>
      <c r="B21" s="166">
        <v>52</v>
      </c>
      <c r="C21" s="166">
        <v>76</v>
      </c>
      <c r="D21" s="166">
        <v>3</v>
      </c>
      <c r="E21" s="166">
        <v>4</v>
      </c>
      <c r="F21" s="166">
        <v>6</v>
      </c>
      <c r="G21" s="166">
        <v>8</v>
      </c>
      <c r="H21" s="148">
        <v>61</v>
      </c>
      <c r="I21" s="148">
        <v>88</v>
      </c>
      <c r="J21" s="149">
        <v>7.2532699167657547E-2</v>
      </c>
      <c r="K21" s="149">
        <v>3.0513176144244106E-2</v>
      </c>
      <c r="L21" s="150"/>
    </row>
    <row r="22" spans="1:12">
      <c r="A22" s="147" t="s">
        <v>23</v>
      </c>
      <c r="B22" s="166">
        <v>443</v>
      </c>
      <c r="C22" s="166">
        <v>730</v>
      </c>
      <c r="D22" s="166">
        <v>11</v>
      </c>
      <c r="E22" s="166">
        <v>28</v>
      </c>
      <c r="F22" s="166">
        <v>1</v>
      </c>
      <c r="G22" s="166">
        <v>3</v>
      </c>
      <c r="H22" s="148">
        <v>455</v>
      </c>
      <c r="I22" s="148">
        <v>761</v>
      </c>
      <c r="J22" s="149">
        <v>0.12864009047215155</v>
      </c>
      <c r="K22" s="149">
        <v>0.1025468265732381</v>
      </c>
      <c r="L22" s="150"/>
    </row>
    <row r="23" spans="1:12">
      <c r="A23" s="147" t="s">
        <v>24</v>
      </c>
      <c r="B23" s="166">
        <v>129</v>
      </c>
      <c r="C23" s="166">
        <v>16</v>
      </c>
      <c r="D23" s="166">
        <v>41</v>
      </c>
      <c r="E23" s="166">
        <v>6</v>
      </c>
      <c r="F23" s="166">
        <v>6</v>
      </c>
      <c r="G23" s="166">
        <v>0</v>
      </c>
      <c r="H23" s="148">
        <v>176</v>
      </c>
      <c r="I23" s="148">
        <v>22</v>
      </c>
      <c r="J23" s="149">
        <v>7.576409814894533E-2</v>
      </c>
      <c r="K23" s="149">
        <v>2.5821596244131457E-2</v>
      </c>
      <c r="L23" s="150"/>
    </row>
    <row r="24" spans="1:12" s="156" customFormat="1">
      <c r="A24" s="155" t="s">
        <v>25</v>
      </c>
      <c r="B24" s="148">
        <v>4855</v>
      </c>
      <c r="C24" s="148">
        <v>7644</v>
      </c>
      <c r="D24" s="148">
        <v>538</v>
      </c>
      <c r="E24" s="148">
        <v>1947</v>
      </c>
      <c r="F24" s="148">
        <v>176</v>
      </c>
      <c r="G24" s="148">
        <v>667</v>
      </c>
      <c r="H24" s="148">
        <v>5569</v>
      </c>
      <c r="I24" s="148">
        <v>10258</v>
      </c>
      <c r="J24" s="149">
        <v>7.081007540020598E-2</v>
      </c>
      <c r="K24" s="149">
        <v>2.8708803510657351E-2</v>
      </c>
      <c r="L24" s="150"/>
    </row>
    <row r="25" spans="1:12" ht="13.5">
      <c r="A25" s="185" t="s">
        <v>283</v>
      </c>
      <c r="B25" s="185"/>
      <c r="C25" s="157"/>
      <c r="D25" s="157"/>
      <c r="E25" s="157"/>
      <c r="F25" s="157"/>
      <c r="G25" s="157"/>
      <c r="H25" s="157"/>
      <c r="I25" s="157"/>
      <c r="J25" s="158"/>
      <c r="K25" s="158"/>
      <c r="L25" s="158"/>
    </row>
    <row r="26" spans="1:12">
      <c r="D26" s="159"/>
      <c r="E26" s="159"/>
      <c r="F26" s="160"/>
      <c r="G26" s="160"/>
      <c r="H26" s="160"/>
      <c r="I26" s="161"/>
      <c r="J26" s="160"/>
      <c r="K26" s="160"/>
      <c r="L26" s="160"/>
    </row>
    <row r="27" spans="1:12">
      <c r="A27" s="162"/>
      <c r="B27" s="151"/>
      <c r="C27" s="151"/>
      <c r="D27" s="151"/>
      <c r="E27" s="151"/>
      <c r="F27" s="160"/>
      <c r="G27" s="160"/>
      <c r="H27" s="160"/>
      <c r="I27" s="161"/>
      <c r="J27" s="160"/>
      <c r="K27" s="160"/>
      <c r="L27" s="160"/>
    </row>
    <row r="28" spans="1:12">
      <c r="A28" s="162"/>
      <c r="B28" s="151"/>
      <c r="C28" s="151"/>
      <c r="D28" s="151"/>
      <c r="E28" s="151"/>
      <c r="F28" s="160"/>
      <c r="G28" s="160"/>
      <c r="H28" s="160"/>
      <c r="I28" s="161"/>
      <c r="J28" s="160"/>
      <c r="K28" s="160"/>
      <c r="L28" s="160"/>
    </row>
    <row r="29" spans="1:12">
      <c r="A29" s="163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</row>
    <row r="30" spans="1:12" ht="27.4" customHeight="1">
      <c r="A30" s="186" t="s">
        <v>286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8"/>
      <c r="L30" s="141"/>
    </row>
    <row r="31" spans="1:12" ht="17.25" customHeight="1">
      <c r="A31" s="184" t="s">
        <v>273</v>
      </c>
      <c r="B31" s="189" t="s">
        <v>284</v>
      </c>
      <c r="C31" s="190"/>
      <c r="D31" s="190"/>
      <c r="E31" s="190"/>
      <c r="F31" s="190"/>
      <c r="G31" s="191"/>
      <c r="H31" s="192"/>
      <c r="I31" s="192"/>
      <c r="J31" s="192"/>
      <c r="K31" s="192"/>
      <c r="L31" s="143"/>
    </row>
    <row r="32" spans="1:12" ht="29.1" customHeight="1">
      <c r="A32" s="184"/>
      <c r="B32" s="193" t="s">
        <v>275</v>
      </c>
      <c r="C32" s="194"/>
      <c r="D32" s="184" t="s">
        <v>276</v>
      </c>
      <c r="E32" s="184"/>
      <c r="F32" s="184" t="s">
        <v>277</v>
      </c>
      <c r="G32" s="184"/>
      <c r="H32" s="184" t="s">
        <v>278</v>
      </c>
      <c r="I32" s="184"/>
      <c r="J32" s="184" t="s">
        <v>285</v>
      </c>
      <c r="K32" s="184"/>
      <c r="L32" s="144"/>
    </row>
    <row r="33" spans="1:18">
      <c r="A33" s="184"/>
      <c r="B33" s="146" t="s">
        <v>280</v>
      </c>
      <c r="C33" s="146" t="s">
        <v>281</v>
      </c>
      <c r="D33" s="146" t="s">
        <v>280</v>
      </c>
      <c r="E33" s="146" t="s">
        <v>281</v>
      </c>
      <c r="F33" s="146" t="s">
        <v>280</v>
      </c>
      <c r="G33" s="146" t="s">
        <v>281</v>
      </c>
      <c r="H33" s="146" t="s">
        <v>280</v>
      </c>
      <c r="I33" s="146" t="s">
        <v>281</v>
      </c>
      <c r="J33" s="146" t="s">
        <v>280</v>
      </c>
      <c r="K33" s="146" t="s">
        <v>281</v>
      </c>
      <c r="L33" s="145"/>
      <c r="M33" s="164"/>
      <c r="N33" s="164"/>
      <c r="O33" s="164"/>
      <c r="P33" s="164"/>
      <c r="Q33" s="164"/>
      <c r="R33" s="164"/>
    </row>
    <row r="34" spans="1:18" ht="14.45" customHeight="1">
      <c r="A34" s="165" t="s">
        <v>5</v>
      </c>
      <c r="B34" s="166">
        <v>1548</v>
      </c>
      <c r="C34" s="166">
        <v>997</v>
      </c>
      <c r="D34" s="166">
        <v>130</v>
      </c>
      <c r="E34" s="166">
        <v>251</v>
      </c>
      <c r="F34" s="166">
        <v>13</v>
      </c>
      <c r="G34" s="166">
        <v>37</v>
      </c>
      <c r="H34" s="148">
        <v>1691</v>
      </c>
      <c r="I34" s="148">
        <v>1285</v>
      </c>
      <c r="J34" s="149">
        <v>0.21915500259201659</v>
      </c>
      <c r="K34" s="149">
        <v>0.1547447013487476</v>
      </c>
      <c r="L34" s="150"/>
      <c r="M34" s="164"/>
      <c r="N34" s="164"/>
      <c r="O34" s="164"/>
      <c r="P34" s="164"/>
      <c r="Q34" s="164"/>
      <c r="R34" s="164"/>
    </row>
    <row r="35" spans="1:18">
      <c r="A35" s="165" t="s">
        <v>6</v>
      </c>
      <c r="B35" s="166">
        <v>2</v>
      </c>
      <c r="C35" s="166">
        <v>2</v>
      </c>
      <c r="D35" s="166">
        <v>1</v>
      </c>
      <c r="E35" s="166">
        <v>0</v>
      </c>
      <c r="F35" s="166">
        <v>2</v>
      </c>
      <c r="G35" s="166">
        <v>3</v>
      </c>
      <c r="H35" s="148">
        <v>5</v>
      </c>
      <c r="I35" s="148">
        <v>5</v>
      </c>
      <c r="J35" s="149">
        <v>6.4935064935064929E-2</v>
      </c>
      <c r="K35" s="149">
        <v>1.3262599469496022E-2</v>
      </c>
      <c r="L35" s="150"/>
      <c r="M35" s="164"/>
      <c r="N35" s="164"/>
      <c r="O35" s="164"/>
      <c r="P35" s="164"/>
      <c r="Q35" s="164"/>
      <c r="R35" s="164"/>
    </row>
    <row r="36" spans="1:18">
      <c r="A36" s="165" t="s">
        <v>7</v>
      </c>
      <c r="B36" s="166">
        <v>1104</v>
      </c>
      <c r="C36" s="166">
        <v>4056</v>
      </c>
      <c r="D36" s="166">
        <v>400</v>
      </c>
      <c r="E36" s="166">
        <v>3863</v>
      </c>
      <c r="F36" s="166">
        <v>228</v>
      </c>
      <c r="G36" s="166">
        <v>3871</v>
      </c>
      <c r="H36" s="148">
        <v>1732</v>
      </c>
      <c r="I36" s="148">
        <v>11790</v>
      </c>
      <c r="J36" s="149">
        <v>0.14403326403326402</v>
      </c>
      <c r="K36" s="149">
        <v>7.6278094794456741E-2</v>
      </c>
      <c r="L36" s="150"/>
      <c r="M36" s="164"/>
      <c r="N36" s="164"/>
      <c r="O36" s="164"/>
      <c r="P36" s="164"/>
      <c r="Q36" s="164"/>
      <c r="R36" s="164"/>
    </row>
    <row r="37" spans="1:18">
      <c r="A37" s="165" t="s">
        <v>8</v>
      </c>
      <c r="B37" s="166">
        <v>15</v>
      </c>
      <c r="C37" s="166">
        <v>8</v>
      </c>
      <c r="D37" s="166">
        <v>7</v>
      </c>
      <c r="E37" s="166">
        <v>2</v>
      </c>
      <c r="F37" s="166">
        <v>3</v>
      </c>
      <c r="G37" s="166">
        <v>5</v>
      </c>
      <c r="H37" s="148">
        <v>25</v>
      </c>
      <c r="I37" s="148">
        <v>15</v>
      </c>
      <c r="J37" s="149">
        <v>0.14204545454545456</v>
      </c>
      <c r="K37" s="149">
        <v>2.8957528957528959E-2</v>
      </c>
      <c r="L37" s="150"/>
      <c r="M37" s="164"/>
      <c r="N37" s="164"/>
      <c r="O37" s="164"/>
      <c r="P37" s="164"/>
      <c r="Q37" s="164"/>
      <c r="R37" s="164"/>
    </row>
    <row r="38" spans="1:18">
      <c r="A38" s="165" t="s">
        <v>9</v>
      </c>
      <c r="B38" s="166">
        <v>3</v>
      </c>
      <c r="C38" s="166">
        <v>12</v>
      </c>
      <c r="D38" s="166">
        <v>2</v>
      </c>
      <c r="E38" s="166">
        <v>7</v>
      </c>
      <c r="F38" s="166">
        <v>2</v>
      </c>
      <c r="G38" s="166">
        <v>28</v>
      </c>
      <c r="H38" s="148">
        <v>7</v>
      </c>
      <c r="I38" s="148">
        <v>47</v>
      </c>
      <c r="J38" s="149">
        <v>5.1470588235294115E-2</v>
      </c>
      <c r="K38" s="149">
        <v>1.4311814859926919E-2</v>
      </c>
      <c r="L38" s="150"/>
      <c r="M38" s="164"/>
      <c r="N38" s="164"/>
      <c r="O38" s="164"/>
      <c r="P38" s="164"/>
      <c r="Q38" s="164"/>
      <c r="R38" s="164"/>
    </row>
    <row r="39" spans="1:18">
      <c r="A39" s="165" t="s">
        <v>10</v>
      </c>
      <c r="B39" s="166">
        <v>266</v>
      </c>
      <c r="C39" s="166">
        <v>462</v>
      </c>
      <c r="D39" s="166">
        <v>151</v>
      </c>
      <c r="E39" s="166">
        <v>443</v>
      </c>
      <c r="F39" s="166">
        <v>57</v>
      </c>
      <c r="G39" s="166">
        <v>136</v>
      </c>
      <c r="H39" s="148">
        <v>474</v>
      </c>
      <c r="I39" s="148">
        <v>1041</v>
      </c>
      <c r="J39" s="149">
        <v>4.2969812347022032E-2</v>
      </c>
      <c r="K39" s="149">
        <v>4.0114061115178609E-2</v>
      </c>
      <c r="L39" s="150"/>
      <c r="M39" s="164"/>
      <c r="N39" s="164"/>
      <c r="O39" s="164"/>
      <c r="P39" s="164"/>
      <c r="Q39" s="164"/>
      <c r="R39" s="164"/>
    </row>
    <row r="40" spans="1:18">
      <c r="A40" s="165" t="s">
        <v>282</v>
      </c>
      <c r="B40" s="166">
        <v>2888</v>
      </c>
      <c r="C40" s="166">
        <v>4669</v>
      </c>
      <c r="D40" s="166">
        <v>402</v>
      </c>
      <c r="E40" s="166">
        <v>1669</v>
      </c>
      <c r="F40" s="166">
        <v>157</v>
      </c>
      <c r="G40" s="166">
        <v>1172</v>
      </c>
      <c r="H40" s="148">
        <v>3447</v>
      </c>
      <c r="I40" s="148">
        <v>7510</v>
      </c>
      <c r="J40" s="149">
        <v>0.21250231181801368</v>
      </c>
      <c r="K40" s="149">
        <v>0.14051566066684129</v>
      </c>
      <c r="L40" s="150"/>
      <c r="M40" s="164"/>
      <c r="N40" s="164"/>
      <c r="O40" s="164"/>
      <c r="P40" s="164"/>
      <c r="Q40" s="164"/>
      <c r="R40" s="164"/>
    </row>
    <row r="41" spans="1:18">
      <c r="A41" s="165" t="s">
        <v>12</v>
      </c>
      <c r="B41" s="166">
        <v>97</v>
      </c>
      <c r="C41" s="166">
        <v>404</v>
      </c>
      <c r="D41" s="166">
        <v>48</v>
      </c>
      <c r="E41" s="166">
        <v>365</v>
      </c>
      <c r="F41" s="166">
        <v>14</v>
      </c>
      <c r="G41" s="166">
        <v>165</v>
      </c>
      <c r="H41" s="148">
        <v>159</v>
      </c>
      <c r="I41" s="148">
        <v>934</v>
      </c>
      <c r="J41" s="149">
        <v>9.2711370262390666E-2</v>
      </c>
      <c r="K41" s="149">
        <v>6.9597615499254847E-2</v>
      </c>
      <c r="L41" s="150"/>
      <c r="M41" s="164"/>
      <c r="N41" s="164"/>
      <c r="O41" s="164"/>
      <c r="P41" s="164"/>
      <c r="Q41" s="164"/>
      <c r="R41" s="164"/>
    </row>
    <row r="42" spans="1:18">
      <c r="A42" s="165" t="s">
        <v>13</v>
      </c>
      <c r="B42" s="166">
        <v>1262</v>
      </c>
      <c r="C42" s="166">
        <v>4746</v>
      </c>
      <c r="D42" s="166">
        <v>223</v>
      </c>
      <c r="E42" s="166">
        <v>1244</v>
      </c>
      <c r="F42" s="166">
        <v>50</v>
      </c>
      <c r="G42" s="166">
        <v>454</v>
      </c>
      <c r="H42" s="148">
        <v>1535</v>
      </c>
      <c r="I42" s="148">
        <v>6444</v>
      </c>
      <c r="J42" s="149">
        <v>0.31442031954117167</v>
      </c>
      <c r="K42" s="149">
        <v>0.17298864460014496</v>
      </c>
      <c r="L42" s="150"/>
      <c r="M42" s="164"/>
      <c r="N42" s="164"/>
      <c r="O42" s="164"/>
      <c r="P42" s="164"/>
      <c r="Q42" s="164"/>
      <c r="R42" s="164"/>
    </row>
    <row r="43" spans="1:18">
      <c r="A43" s="165" t="s">
        <v>14</v>
      </c>
      <c r="B43" s="166">
        <v>252</v>
      </c>
      <c r="C43" s="166">
        <v>327</v>
      </c>
      <c r="D43" s="166">
        <v>91</v>
      </c>
      <c r="E43" s="166">
        <v>202</v>
      </c>
      <c r="F43" s="166">
        <v>37</v>
      </c>
      <c r="G43" s="166">
        <v>127</v>
      </c>
      <c r="H43" s="148">
        <v>380</v>
      </c>
      <c r="I43" s="148">
        <v>656</v>
      </c>
      <c r="J43" s="149">
        <v>0.19497178040020524</v>
      </c>
      <c r="K43" s="149">
        <v>9.5557174071376552E-2</v>
      </c>
      <c r="L43" s="150"/>
      <c r="M43" s="164"/>
      <c r="N43" s="164"/>
      <c r="O43" s="164"/>
      <c r="P43" s="164"/>
      <c r="Q43" s="164"/>
      <c r="R43" s="164"/>
    </row>
    <row r="44" spans="1:18">
      <c r="A44" s="165" t="s">
        <v>15</v>
      </c>
      <c r="B44" s="166">
        <v>359</v>
      </c>
      <c r="C44" s="166">
        <v>337</v>
      </c>
      <c r="D44" s="166">
        <v>47</v>
      </c>
      <c r="E44" s="166">
        <v>60</v>
      </c>
      <c r="F44" s="166">
        <v>35</v>
      </c>
      <c r="G44" s="166">
        <v>25</v>
      </c>
      <c r="H44" s="148">
        <v>441</v>
      </c>
      <c r="I44" s="148">
        <v>422</v>
      </c>
      <c r="J44" s="149">
        <v>0.17839805825242719</v>
      </c>
      <c r="K44" s="149">
        <v>9.9881656804733723E-2</v>
      </c>
      <c r="L44" s="150"/>
      <c r="M44" s="164"/>
      <c r="N44" s="164"/>
      <c r="O44" s="164"/>
      <c r="P44" s="164"/>
      <c r="Q44" s="164"/>
      <c r="R44" s="164"/>
    </row>
    <row r="45" spans="1:18">
      <c r="A45" s="165" t="s">
        <v>16</v>
      </c>
      <c r="B45" s="166">
        <v>612</v>
      </c>
      <c r="C45" s="166">
        <v>445</v>
      </c>
      <c r="D45" s="166">
        <v>542</v>
      </c>
      <c r="E45" s="166">
        <v>351</v>
      </c>
      <c r="F45" s="166">
        <v>175</v>
      </c>
      <c r="G45" s="166">
        <v>174</v>
      </c>
      <c r="H45" s="148">
        <v>1329</v>
      </c>
      <c r="I45" s="148">
        <v>970</v>
      </c>
      <c r="J45" s="149">
        <v>0.20468196519328508</v>
      </c>
      <c r="K45" s="149">
        <v>0.15401714830104796</v>
      </c>
      <c r="L45" s="150"/>
      <c r="M45" s="164"/>
      <c r="N45" s="164"/>
      <c r="O45" s="164"/>
      <c r="P45" s="164"/>
      <c r="Q45" s="164"/>
      <c r="R45" s="164"/>
    </row>
    <row r="46" spans="1:18">
      <c r="A46" s="165" t="s">
        <v>17</v>
      </c>
      <c r="B46" s="166">
        <v>611</v>
      </c>
      <c r="C46" s="166">
        <v>624</v>
      </c>
      <c r="D46" s="166">
        <v>113</v>
      </c>
      <c r="E46" s="166">
        <v>243</v>
      </c>
      <c r="F46" s="166">
        <v>69</v>
      </c>
      <c r="G46" s="166">
        <v>315</v>
      </c>
      <c r="H46" s="148">
        <v>793</v>
      </c>
      <c r="I46" s="148">
        <v>1182</v>
      </c>
      <c r="J46" s="149">
        <v>0.20667187907219181</v>
      </c>
      <c r="K46" s="149">
        <v>0.14123551200860318</v>
      </c>
      <c r="L46" s="150"/>
      <c r="M46" s="164"/>
      <c r="N46" s="164"/>
      <c r="O46" s="164"/>
      <c r="P46" s="164"/>
      <c r="Q46" s="164"/>
      <c r="R46" s="164"/>
    </row>
    <row r="47" spans="1:18">
      <c r="A47" s="167" t="s">
        <v>18</v>
      </c>
      <c r="B47" s="166">
        <v>533</v>
      </c>
      <c r="C47" s="166">
        <v>1286</v>
      </c>
      <c r="D47" s="166">
        <v>75</v>
      </c>
      <c r="E47" s="166">
        <v>488</v>
      </c>
      <c r="F47" s="166">
        <v>25</v>
      </c>
      <c r="G47" s="166">
        <v>469</v>
      </c>
      <c r="H47" s="148">
        <v>633</v>
      </c>
      <c r="I47" s="148">
        <v>2243</v>
      </c>
      <c r="J47" s="168">
        <v>0.26822033898305087</v>
      </c>
      <c r="K47" s="168">
        <v>0.16777619866856161</v>
      </c>
      <c r="L47" s="150"/>
      <c r="M47" s="164"/>
      <c r="N47" s="164"/>
      <c r="O47" s="164"/>
      <c r="P47" s="164"/>
      <c r="Q47" s="164"/>
      <c r="R47" s="164"/>
    </row>
    <row r="48" spans="1:18">
      <c r="A48" s="169" t="s">
        <v>20</v>
      </c>
      <c r="B48" s="166">
        <v>75</v>
      </c>
      <c r="C48" s="166">
        <v>210</v>
      </c>
      <c r="D48" s="166">
        <v>17</v>
      </c>
      <c r="E48" s="166">
        <v>87</v>
      </c>
      <c r="F48" s="166">
        <v>6</v>
      </c>
      <c r="G48" s="166">
        <v>25</v>
      </c>
      <c r="H48" s="148">
        <v>98</v>
      </c>
      <c r="I48" s="148">
        <v>322</v>
      </c>
      <c r="J48" s="170">
        <v>0.2768361581920904</v>
      </c>
      <c r="K48" s="170">
        <v>0.15267899478425795</v>
      </c>
      <c r="L48" s="150"/>
      <c r="M48" s="164"/>
      <c r="N48" s="164"/>
      <c r="O48" s="164"/>
      <c r="P48" s="164"/>
      <c r="Q48" s="164"/>
      <c r="R48" s="164"/>
    </row>
    <row r="49" spans="1:18">
      <c r="A49" s="165" t="s">
        <v>21</v>
      </c>
      <c r="B49" s="166">
        <v>104</v>
      </c>
      <c r="C49" s="166">
        <v>794</v>
      </c>
      <c r="D49" s="166">
        <v>57</v>
      </c>
      <c r="E49" s="166">
        <v>1444</v>
      </c>
      <c r="F49" s="166">
        <v>27</v>
      </c>
      <c r="G49" s="166">
        <v>627</v>
      </c>
      <c r="H49" s="148">
        <v>188</v>
      </c>
      <c r="I49" s="148">
        <v>2865</v>
      </c>
      <c r="J49" s="149">
        <v>0.37524950099800397</v>
      </c>
      <c r="K49" s="149">
        <v>0.36953437379079068</v>
      </c>
      <c r="L49" s="150"/>
      <c r="M49" s="164"/>
      <c r="N49" s="164"/>
      <c r="O49" s="164"/>
      <c r="P49" s="164"/>
      <c r="Q49" s="164"/>
      <c r="R49" s="164"/>
    </row>
    <row r="50" spans="1:18">
      <c r="A50" s="165" t="s">
        <v>22</v>
      </c>
      <c r="B50" s="166">
        <v>128</v>
      </c>
      <c r="C50" s="166">
        <v>293</v>
      </c>
      <c r="D50" s="166">
        <v>34</v>
      </c>
      <c r="E50" s="166">
        <v>68</v>
      </c>
      <c r="F50" s="166">
        <v>17</v>
      </c>
      <c r="G50" s="166">
        <v>88</v>
      </c>
      <c r="H50" s="148">
        <v>179</v>
      </c>
      <c r="I50" s="148">
        <v>449</v>
      </c>
      <c r="J50" s="149">
        <v>0.21284185493460167</v>
      </c>
      <c r="K50" s="149">
        <v>0.15568654646324548</v>
      </c>
      <c r="L50" s="150"/>
      <c r="M50" s="164"/>
      <c r="N50" s="164"/>
      <c r="O50" s="164"/>
      <c r="P50" s="164"/>
      <c r="Q50" s="164"/>
      <c r="R50" s="164"/>
    </row>
    <row r="51" spans="1:18">
      <c r="A51" s="165" t="s">
        <v>23</v>
      </c>
      <c r="B51" s="166">
        <v>2143</v>
      </c>
      <c r="C51" s="166">
        <v>3933</v>
      </c>
      <c r="D51" s="166">
        <v>43</v>
      </c>
      <c r="E51" s="166">
        <v>238</v>
      </c>
      <c r="F51" s="166">
        <v>10</v>
      </c>
      <c r="G51" s="166">
        <v>55</v>
      </c>
      <c r="H51" s="148">
        <v>2196</v>
      </c>
      <c r="I51" s="148">
        <v>4226</v>
      </c>
      <c r="J51" s="149">
        <v>0.62086513994910941</v>
      </c>
      <c r="K51" s="149">
        <v>0.56946503166689122</v>
      </c>
      <c r="L51" s="150"/>
      <c r="M51" s="164"/>
      <c r="N51" s="164"/>
      <c r="O51" s="164"/>
      <c r="P51" s="164"/>
      <c r="Q51" s="164"/>
      <c r="R51" s="164"/>
    </row>
    <row r="52" spans="1:18">
      <c r="A52" s="165" t="s">
        <v>24</v>
      </c>
      <c r="B52" s="166">
        <v>281</v>
      </c>
      <c r="C52" s="166">
        <v>47</v>
      </c>
      <c r="D52" s="166">
        <v>126</v>
      </c>
      <c r="E52" s="166">
        <v>17</v>
      </c>
      <c r="F52" s="166">
        <v>28</v>
      </c>
      <c r="G52" s="166">
        <v>0</v>
      </c>
      <c r="H52" s="148">
        <v>435</v>
      </c>
      <c r="I52" s="148">
        <v>64</v>
      </c>
      <c r="J52" s="149">
        <v>0.18725785622040464</v>
      </c>
      <c r="K52" s="149">
        <v>7.5117370892018781E-2</v>
      </c>
      <c r="L52" s="150"/>
      <c r="M52" s="164"/>
      <c r="N52" s="164"/>
      <c r="O52" s="164"/>
      <c r="P52" s="164"/>
      <c r="Q52" s="164"/>
      <c r="R52" s="164"/>
    </row>
    <row r="53" spans="1:18">
      <c r="A53" s="146" t="s">
        <v>25</v>
      </c>
      <c r="B53" s="148">
        <v>12283</v>
      </c>
      <c r="C53" s="148">
        <v>23652</v>
      </c>
      <c r="D53" s="148">
        <v>2509</v>
      </c>
      <c r="E53" s="148">
        <v>11042</v>
      </c>
      <c r="F53" s="148">
        <v>955</v>
      </c>
      <c r="G53" s="148">
        <v>7776</v>
      </c>
      <c r="H53" s="148">
        <v>15747</v>
      </c>
      <c r="I53" s="148">
        <v>42470</v>
      </c>
      <c r="J53" s="149">
        <v>0.20022378475974925</v>
      </c>
      <c r="K53" s="149">
        <v>0.11885970804227118</v>
      </c>
      <c r="L53" s="150"/>
      <c r="M53" s="164"/>
      <c r="N53" s="164"/>
      <c r="O53" s="164"/>
      <c r="P53" s="164"/>
      <c r="Q53" s="164"/>
      <c r="R53" s="164"/>
    </row>
    <row r="54" spans="1:18" ht="13.5">
      <c r="A54" s="185" t="s">
        <v>283</v>
      </c>
      <c r="B54" s="185"/>
      <c r="C54" s="171"/>
      <c r="D54" s="157"/>
      <c r="E54" s="171"/>
      <c r="F54" s="157"/>
      <c r="G54" s="158"/>
      <c r="H54" s="158"/>
      <c r="I54" s="158"/>
      <c r="J54" s="158"/>
      <c r="K54" s="158"/>
      <c r="L54" s="158"/>
      <c r="M54" s="164"/>
      <c r="N54" s="164"/>
      <c r="O54" s="164"/>
      <c r="P54" s="164"/>
      <c r="Q54" s="164"/>
      <c r="R54" s="164"/>
    </row>
    <row r="55" spans="1:18">
      <c r="D55" s="151"/>
      <c r="E55" s="151"/>
      <c r="F55" s="160"/>
      <c r="G55" s="160"/>
      <c r="H55" s="160"/>
      <c r="I55" s="160"/>
      <c r="J55" s="160"/>
      <c r="K55" s="160"/>
      <c r="L55" s="160"/>
    </row>
    <row r="57" spans="1:18">
      <c r="H57" s="172"/>
      <c r="I57" s="172"/>
    </row>
    <row r="58" spans="1:18">
      <c r="H58" s="152"/>
    </row>
    <row r="70" spans="4:4">
      <c r="D70" s="152"/>
    </row>
  </sheetData>
  <sheetProtection selectLockedCells="1" selectUnlockedCells="1"/>
  <mergeCells count="22">
    <mergeCell ref="A1:K1"/>
    <mergeCell ref="A2:A4"/>
    <mergeCell ref="B2:G2"/>
    <mergeCell ref="H2:I2"/>
    <mergeCell ref="J2:K2"/>
    <mergeCell ref="A54:B54"/>
    <mergeCell ref="B3:C3"/>
    <mergeCell ref="D3:E3"/>
    <mergeCell ref="F3:G3"/>
    <mergeCell ref="H3:I3"/>
    <mergeCell ref="J3:K3"/>
    <mergeCell ref="A25:B25"/>
    <mergeCell ref="A30:K30"/>
    <mergeCell ref="A31:A33"/>
    <mergeCell ref="B31:G31"/>
    <mergeCell ref="H31:I31"/>
    <mergeCell ref="J31:K31"/>
    <mergeCell ref="B32:C32"/>
    <mergeCell ref="D32:E32"/>
    <mergeCell ref="F32:G32"/>
    <mergeCell ref="H32:I32"/>
    <mergeCell ref="J32:K32"/>
  </mergeCells>
  <printOptions horizontalCentered="1"/>
  <pageMargins left="0.78749999999999998" right="0.78749999999999998" top="0.94513888888888897" bottom="0.98402777777777783" header="0.51181102362204722" footer="0.51181102362204722"/>
  <pageSetup paperSize="9" scale="74" firstPageNumber="0" orientation="landscape" horizontalDpi="300" verticalDpi="300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18</vt:i4>
      </vt:variant>
    </vt:vector>
  </HeadingPairs>
  <TitlesOfParts>
    <vt:vector size="27" baseType="lpstr">
      <vt:lpstr>Intestazione</vt:lpstr>
      <vt:lpstr>TAV. 5.1</vt:lpstr>
      <vt:lpstr>TAV 5.2</vt:lpstr>
      <vt:lpstr>TAV. 5.3</vt:lpstr>
      <vt:lpstr>TAV. 5.4</vt:lpstr>
      <vt:lpstr>TAV. 5.5</vt:lpstr>
      <vt:lpstr>TAV. 5.6.a</vt:lpstr>
      <vt:lpstr>TAV. 5.6.b</vt:lpstr>
      <vt:lpstr>TAV. 5.7-5.8</vt:lpstr>
      <vt:lpstr>Intestazione!Area_stampa</vt:lpstr>
      <vt:lpstr>'TAV 5.2'!Area_stampa</vt:lpstr>
      <vt:lpstr>'TAV. 5.1'!Area_stampa</vt:lpstr>
      <vt:lpstr>'TAV. 5.3'!Area_stampa</vt:lpstr>
      <vt:lpstr>'TAV. 5.4'!Area_stampa</vt:lpstr>
      <vt:lpstr>'TAV. 5.5'!Area_stampa</vt:lpstr>
      <vt:lpstr>'TAV. 5.6.a'!Area_stampa</vt:lpstr>
      <vt:lpstr>'TAV. 5.6.b'!Area_stampa</vt:lpstr>
      <vt:lpstr>'TAV. 5.7-5.8'!Area_stampa</vt:lpstr>
      <vt:lpstr>Intestazione!Excel_BuiltIn_Print_Area</vt:lpstr>
      <vt:lpstr>'TAV 5.2'!Excel_BuiltIn_Print_Area</vt:lpstr>
      <vt:lpstr>'TAV. 5.1'!Excel_BuiltIn_Print_Area</vt:lpstr>
      <vt:lpstr>'TAV. 5.3'!Excel_BuiltIn_Print_Area</vt:lpstr>
      <vt:lpstr>'TAV. 5.4'!Excel_BuiltIn_Print_Area</vt:lpstr>
      <vt:lpstr>'TAV. 5.5'!Excel_BuiltIn_Print_Area</vt:lpstr>
      <vt:lpstr>'TAV. 5.7-5.8'!Excel_BuiltIn_Print_Area</vt:lpstr>
      <vt:lpstr>'TAV 5.2'!Excel_BuiltIn_Print_Titles</vt:lpstr>
      <vt:lpstr>'TAV 5.2'!Titoli_stampa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Marini Francesca - cvi0680</dc:creator>
  <cp:lastModifiedBy>Marini Francesca - cvi0680</cp:lastModifiedBy>
  <cp:lastPrinted>2025-07-03T13:54:03Z</cp:lastPrinted>
  <dcterms:created xsi:type="dcterms:W3CDTF">2025-07-07T10:25:52Z</dcterms:created>
  <dcterms:modified xsi:type="dcterms:W3CDTF">2025-07-07T10:34:22Z</dcterms:modified>
</cp:coreProperties>
</file>