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i.intra.cciaa.net\vdi\redirect\cvi0629\Desktop\2023\Comuni.xlsx\"/>
    </mc:Choice>
  </mc:AlternateContent>
  <xr:revisionPtr revIDLastSave="0" documentId="13_ncr:1_{DE3E27DD-B890-499A-A2D2-CDE30A67DF2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opolazione" sheetId="4" r:id="rId1"/>
    <sheet name="RI-SEDI" sheetId="1" r:id="rId2"/>
    <sheet name="RI-UL" sheetId="12" r:id="rId3"/>
    <sheet name="Censimento Agricoltura" sheetId="7" r:id="rId4"/>
    <sheet name="Censimento Non-profit" sheetId="8" r:id="rId5"/>
    <sheet name="Censimento Industria" sheetId="9" r:id="rId6"/>
    <sheet name="Censimento Lavoro" sheetId="10" r:id="rId7"/>
    <sheet name="Censimento Istituz.Pubbliche" sheetId="11" r:id="rId8"/>
    <sheet name="Turismo" sheetId="5" r:id="rId9"/>
    <sheet name="Finanza" sheetId="3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A1" i="12"/>
  <c r="A1" i="1"/>
  <c r="A1" i="11"/>
  <c r="A1" i="10"/>
  <c r="A1" i="9"/>
  <c r="A1" i="8"/>
  <c r="C14" i="7"/>
  <c r="C15" i="7" s="1"/>
  <c r="C16" i="7" s="1"/>
  <c r="A1" i="7"/>
  <c r="D18" i="7"/>
  <c r="D19" i="7"/>
  <c r="D20" i="7"/>
  <c r="D21" i="7"/>
  <c r="D22" i="7"/>
  <c r="E22" i="7"/>
  <c r="E23" i="7"/>
  <c r="E24" i="7"/>
  <c r="E25" i="7"/>
  <c r="E26" i="7"/>
  <c r="E27" i="7"/>
</calcChain>
</file>

<file path=xl/sharedStrings.xml><?xml version="1.0" encoding="utf-8"?>
<sst xmlns="http://schemas.openxmlformats.org/spreadsheetml/2006/main" count="536" uniqueCount="400">
  <si>
    <t>TOTALE</t>
  </si>
  <si>
    <t>CODICE ISTAT</t>
  </si>
  <si>
    <t>CAP</t>
  </si>
  <si>
    <t>Età</t>
  </si>
  <si>
    <t>Maschi</t>
  </si>
  <si>
    <t>Femmine</t>
  </si>
  <si>
    <t>Totale</t>
  </si>
  <si>
    <t>di cui stranieri</t>
  </si>
  <si>
    <t>0-14</t>
  </si>
  <si>
    <t>15-64</t>
  </si>
  <si>
    <t>65 e oltre</t>
  </si>
  <si>
    <t>TOT.</t>
  </si>
  <si>
    <t>Nati</t>
  </si>
  <si>
    <t>Morti</t>
  </si>
  <si>
    <t>Iscritti</t>
  </si>
  <si>
    <t>Cancellati</t>
  </si>
  <si>
    <t>ARSIERO</t>
  </si>
  <si>
    <t>007</t>
  </si>
  <si>
    <t>36011</t>
  </si>
  <si>
    <t>SPORTELLI</t>
  </si>
  <si>
    <t>(milioni di euro)</t>
  </si>
  <si>
    <t>(numero)</t>
  </si>
  <si>
    <t>A 01 Coltivazioni agricole e produzione di prodotti animali, c...</t>
  </si>
  <si>
    <t>A 02 Silvicoltura ed utilizzo di aree forestali</t>
  </si>
  <si>
    <t>A 03 Pesca e acquacoltura</t>
  </si>
  <si>
    <t>B 08 Altre attività di estrazione di minerali da cave e miniere</t>
  </si>
  <si>
    <t>C 10 Industrie alimentari</t>
  </si>
  <si>
    <t>C 11 Industria delle bevande</t>
  </si>
  <si>
    <t>C 12 Industria del tabacco</t>
  </si>
  <si>
    <t>C 13 Industrie tessili</t>
  </si>
  <si>
    <t>C 14 Confezione di articoli di abbigliamento; confezione di ar...</t>
  </si>
  <si>
    <t>C 15 Fabbricazione di articoli in pelle e simili</t>
  </si>
  <si>
    <t>C 16 Industria del legno e dei prodotti in legno e sughero (es...</t>
  </si>
  <si>
    <t>C 17 Fabbricazione di carta e di prodotti di carta</t>
  </si>
  <si>
    <t>C 18 Stampa e riproduzione di supporti registrati</t>
  </si>
  <si>
    <t>C 19 Fabbricazione di coke e prodotti derivanti dalla raffinaz...</t>
  </si>
  <si>
    <t>C 20 Fabbricazione di prodotti chimici</t>
  </si>
  <si>
    <t>C 21 Fabbricazione di prodotti farmaceutici di base e di prepa...</t>
  </si>
  <si>
    <t>C 22 Fabbricazione di articoli in gomma e materie plastiche</t>
  </si>
  <si>
    <t>C 23 Fabbricazione di altri prodotti della lavorazione di miner..</t>
  </si>
  <si>
    <t>C 24 Metallurgia</t>
  </si>
  <si>
    <t>C 25 Fabbricazione di prodotti in metallo (esclusi macchinari ...</t>
  </si>
  <si>
    <t>C 26 Fabbricazione di computer e prodotti di elettronica e ott...</t>
  </si>
  <si>
    <t>C 27 Fabbricazione di apparecchiature elettriche ed apparecchi...</t>
  </si>
  <si>
    <t>C 28 Fabbricazione di macchinari ed apparecchiature nca</t>
  </si>
  <si>
    <t>C 29 Fabbricazione di autoveicoli, rimorchi e semirimorchi</t>
  </si>
  <si>
    <t>C 30 Fabbricazione di altri mezzi di trasporto</t>
  </si>
  <si>
    <t>C 31 Fabbricazione di mobili</t>
  </si>
  <si>
    <t>C 32 Altre industrie manifatturiere</t>
  </si>
  <si>
    <t>C 33 Riparazione, manutenzione ed installazione di macchine ed...</t>
  </si>
  <si>
    <t>D 35 Fornitura di energia elettrica, gas, vapore e aria condiz...</t>
  </si>
  <si>
    <t>E 36 Raccolta, trattamento e fornitura di acqua</t>
  </si>
  <si>
    <t>E 37 Gestione delle reti fognarie</t>
  </si>
  <si>
    <t>E 38 Attività di raccolta, trattamento e smaltimento dei rifiu...</t>
  </si>
  <si>
    <t>E 39 Attività di risanamento e altri servizi di gestione dei r...</t>
  </si>
  <si>
    <t>F 41 Costruzione di edifici</t>
  </si>
  <si>
    <t>F 42 Ingegneria civile</t>
  </si>
  <si>
    <t>F 43 Lavori di costruzione specializzati</t>
  </si>
  <si>
    <t>G 45 Commercio all'ingrosso e al dettaglio e riparazione di au...</t>
  </si>
  <si>
    <t>G 46 Commercio all'ingrosso (escluso quello di autoveicoli e d...</t>
  </si>
  <si>
    <t>G 47 Commercio al dettaglio (escluso quello di autoveicoli e d...</t>
  </si>
  <si>
    <t>H 49 Trasporto terrestre e mediante condotte</t>
  </si>
  <si>
    <t>H 50 Trasporto marittimo e per vie d'acqua</t>
  </si>
  <si>
    <t>H 51 Trasporto aereo</t>
  </si>
  <si>
    <t>H 52 Magazzinaggio e attività di supporto ai trasporti</t>
  </si>
  <si>
    <t>H 53 Servizi postali e attività di corriere</t>
  </si>
  <si>
    <t>I 55 Alloggio</t>
  </si>
  <si>
    <t>I 56 Attività dei servizi di ristorazione</t>
  </si>
  <si>
    <t>J 58 Attività editoriali</t>
  </si>
  <si>
    <t>J 59 Attività di produzione cinematografica, di video e di pro...</t>
  </si>
  <si>
    <t>J 60 Attività di programmazione e trasmissione</t>
  </si>
  <si>
    <t>J 61 Telecomunicazioni</t>
  </si>
  <si>
    <t>J 62 Produzione di software, consulenza informatica e attività...</t>
  </si>
  <si>
    <t>J 63 Attività dei servizi d'informazione e altri servizi infor...</t>
  </si>
  <si>
    <t>K 64 Attività di servizi finanziari (escluse le assicurazioni ...</t>
  </si>
  <si>
    <t>K 65 Assicurazioni, riassicurazioni e fondi pensione (escluse ...</t>
  </si>
  <si>
    <t>K 66 Attività ausiliarie dei servizi finanziari e delle attivi...</t>
  </si>
  <si>
    <t>L 68 Attivita' immobiliari</t>
  </si>
  <si>
    <t>M 69 Attività legali e contabilità</t>
  </si>
  <si>
    <t>M 70 Attività di direzione aziendale e di consulenza gestional...</t>
  </si>
  <si>
    <t>M 71 Attività degli studi di architettura e d'ingegneria; coll...</t>
  </si>
  <si>
    <t>M 72 Ricerca scientifica e sviluppo</t>
  </si>
  <si>
    <t>M 73 Pubblicità e ricerche di mercato</t>
  </si>
  <si>
    <t>M 74 Altre attività professionali, scientifiche e tecniche</t>
  </si>
  <si>
    <t>M 75 Servizi veterinari</t>
  </si>
  <si>
    <t>N 77 Attività di noleggio e leasing operativo</t>
  </si>
  <si>
    <t>N 78 Attività di ricerca, selezione, fornitura di personale</t>
  </si>
  <si>
    <t>N 79 Attività dei servizi delle agenzie di viaggio, dei tour o...</t>
  </si>
  <si>
    <t>N 80 Servizi di vigilanza e investigazione</t>
  </si>
  <si>
    <t>N 81 Attività di servizi per edifici e paesaggio</t>
  </si>
  <si>
    <t>N 82 Attività di supporto per le funzioni d'ufficio e altri se...</t>
  </si>
  <si>
    <t>O 84 Amministrazione pubblica e difesa; assicurazione sociale ...</t>
  </si>
  <si>
    <t>P 85 Istruzione</t>
  </si>
  <si>
    <t>Q 86 Assistenza sanitaria</t>
  </si>
  <si>
    <t>Q 87 Servizi di assistenza sociale residenziale</t>
  </si>
  <si>
    <t>Q 88 Assistenza sociale non residenziale</t>
  </si>
  <si>
    <t>R 90 Attività creative, artistiche e di intrattenimento</t>
  </si>
  <si>
    <t>R 91 Attività di biblioteche, archivi, musei ed altre attività...</t>
  </si>
  <si>
    <t>R 92 Attività riguardanti le lotterie, le scommesse, le case d...</t>
  </si>
  <si>
    <t>R 93 Attività sportive, di intrattenimento e di divertimento</t>
  </si>
  <si>
    <t>S 94 Attività di organizzazioni associative</t>
  </si>
  <si>
    <t>S 95 Riparazione di computer e di beni per uso personale e per...</t>
  </si>
  <si>
    <t>S 96 Altre attività di servizi per la persona</t>
  </si>
  <si>
    <t>Arrivi</t>
  </si>
  <si>
    <t>Presenze</t>
  </si>
  <si>
    <r>
      <t>Fonte:</t>
    </r>
    <r>
      <rPr>
        <sz val="8"/>
        <rFont val="Arial"/>
        <family val="2"/>
      </rPr>
      <t xml:space="preserve"> Istat - banca dati DEMO</t>
    </r>
  </si>
  <si>
    <t>SUPERFICIE IN Kmq</t>
  </si>
  <si>
    <t>41,18</t>
  </si>
  <si>
    <t>B 05 Estrazione di carbone (esclusa torba)</t>
  </si>
  <si>
    <t>B 07 Estrazione di minerali metalliferi</t>
  </si>
  <si>
    <t>X Imprese non classificate</t>
  </si>
  <si>
    <r>
      <t>Fonte</t>
    </r>
    <r>
      <rPr>
        <sz val="8"/>
        <rFont val="Arial"/>
        <family val="2"/>
      </rPr>
      <t>: Elaborazione CCIAA di Vicenza su dati Infocamere</t>
    </r>
  </si>
  <si>
    <t>Movimento turistico</t>
  </si>
  <si>
    <t>FREQUENZA</t>
  </si>
  <si>
    <t>AMMONTARE</t>
  </si>
  <si>
    <t>Imponibile per contribuente</t>
  </si>
  <si>
    <t>Imponibile pro-capite</t>
  </si>
  <si>
    <t>I dati relativi alle unità locali possono quindi differire rispetto a quelli derivati dal Registro delle Imprese.</t>
  </si>
  <si>
    <t>L'analisi dei dati censuari consente la loro diffusione anche nel caso di unità per settore in numero minore di 3.</t>
  </si>
  <si>
    <t>Densità (abitante per Kmq)</t>
  </si>
  <si>
    <t>n. unità agricole con allevamenti e n. capi loro appartenenti nel territorio comunale</t>
  </si>
  <si>
    <t>Tipo allevamento</t>
  </si>
  <si>
    <t>n. unità agricole con allevamenti</t>
  </si>
  <si>
    <t>n. capi</t>
  </si>
  <si>
    <t>avicoli</t>
  </si>
  <si>
    <t>bovini e bufalini</t>
  </si>
  <si>
    <t>equini, struzzi, conigli, api e altri allevamenti</t>
  </si>
  <si>
    <t>n.d</t>
  </si>
  <si>
    <t>ovini e caprini</t>
  </si>
  <si>
    <t>suini</t>
  </si>
  <si>
    <t>differente utilizzazione dei terreni appartenenti alle unità agricole nel territorio comunale in ettari</t>
  </si>
  <si>
    <t>superficie comunale</t>
  </si>
  <si>
    <t>superficie improduttiva (comprese tare di produzione)</t>
  </si>
  <si>
    <t>% superficie improduttiva (comprese tare di produzione)</t>
  </si>
  <si>
    <t>Utilizzazione dei terreni dell'unità agricola</t>
  </si>
  <si>
    <t>superficie in ettari</t>
  </si>
  <si>
    <t>su superficie sat</t>
  </si>
  <si>
    <t>su superficie sau</t>
  </si>
  <si>
    <t>superficie totale (sat) di cui:</t>
  </si>
  <si>
    <t xml:space="preserve">     - arboricoltura da legno annessa ad aziende agricole</t>
  </si>
  <si>
    <t xml:space="preserve">     - boschi annessi ad aziende agricole</t>
  </si>
  <si>
    <t xml:space="preserve">     - superficie agricola non utilizzata e altra superficie</t>
  </si>
  <si>
    <t xml:space="preserve">     - superficie agricola utilizzata (sau) di cui:</t>
  </si>
  <si>
    <t xml:space="preserve">                   - coltivazioni legnose agrarie, escluso vite</t>
  </si>
  <si>
    <t xml:space="preserve">                   - orti familiari</t>
  </si>
  <si>
    <t xml:space="preserve">                   - prati permanenti e pascoli</t>
  </si>
  <si>
    <t xml:space="preserve">                   - seminativi</t>
  </si>
  <si>
    <t xml:space="preserve">                   - vite</t>
  </si>
  <si>
    <r>
      <t>Fonte:</t>
    </r>
    <r>
      <rPr>
        <sz val="8"/>
        <rFont val="Arial"/>
        <family val="2"/>
      </rPr>
      <t xml:space="preserve"> Istat, Censimento generale dell'agricoltura 2010</t>
    </r>
  </si>
  <si>
    <t>Settore di attività non profit</t>
  </si>
  <si>
    <t>n. unità attive</t>
  </si>
  <si>
    <t>n. addetti</t>
  </si>
  <si>
    <t>n. volontari</t>
  </si>
  <si>
    <t>n. lavoratori esterni</t>
  </si>
  <si>
    <t>cultura, sport e ricreazione</t>
  </si>
  <si>
    <t>istruzione e ricerca</t>
  </si>
  <si>
    <t xml:space="preserve">sanità </t>
  </si>
  <si>
    <t>assistenza sociale e protezione civile</t>
  </si>
  <si>
    <t>ambiente</t>
  </si>
  <si>
    <t>sviluppo economico e coesione sociale</t>
  </si>
  <si>
    <t>tutela dei diritti e attività politica</t>
  </si>
  <si>
    <t>filantropia e promozione del volontariato</t>
  </si>
  <si>
    <t>cooperazione e solidarietà internazionale</t>
  </si>
  <si>
    <t>religione</t>
  </si>
  <si>
    <t>relazioni sindacali e rappresentanza di interessi</t>
  </si>
  <si>
    <t xml:space="preserve">altre attività </t>
  </si>
  <si>
    <r>
      <t>Fonte:</t>
    </r>
    <r>
      <rPr>
        <sz val="8"/>
        <rFont val="Arial"/>
        <family val="2"/>
      </rPr>
      <t xml:space="preserve"> Istat, Censimento dell' Industria e dei Servizi 2011</t>
    </r>
  </si>
  <si>
    <t>n. unità locali del territorio comunale e loro addetti classificati secondo cod. ATECO 2007</t>
  </si>
  <si>
    <t>cod. ATECO</t>
  </si>
  <si>
    <t>descrizione</t>
  </si>
  <si>
    <t>n. unità locali</t>
  </si>
  <si>
    <t>01</t>
  </si>
  <si>
    <t>coltivazioni agricole e produzione di prodotti animali, caccia e servizi connessi</t>
  </si>
  <si>
    <t>02</t>
  </si>
  <si>
    <t>silvicoltura ed utilizzo di aree forestali</t>
  </si>
  <si>
    <t>03</t>
  </si>
  <si>
    <t>pesca e acquacoltura</t>
  </si>
  <si>
    <t>08</t>
  </si>
  <si>
    <t>altre attività di estrazione di minerali da cave e miniere</t>
  </si>
  <si>
    <t>10</t>
  </si>
  <si>
    <t>industrie alimentari</t>
  </si>
  <si>
    <t>11</t>
  </si>
  <si>
    <t>industria delle bevande</t>
  </si>
  <si>
    <t>13</t>
  </si>
  <si>
    <t>industrie tessili</t>
  </si>
  <si>
    <t>14</t>
  </si>
  <si>
    <t>confezione di articoli di abbigliamento, confezione di articoli in pelle e pelliccia</t>
  </si>
  <si>
    <t>15</t>
  </si>
  <si>
    <t>fabbricazione di articoli in pelle e simili</t>
  </si>
  <si>
    <t>16</t>
  </si>
  <si>
    <t>industria del legno e dei prodotti in legno e sughero (esclusi i mobili), fabbricazione di articoli in paglia e materiali da intreccio</t>
  </si>
  <si>
    <t>17</t>
  </si>
  <si>
    <t>fabbricazione di carta e di prodotti di carta</t>
  </si>
  <si>
    <t>18</t>
  </si>
  <si>
    <t>stampa e riproduzione di supporti registrati</t>
  </si>
  <si>
    <t>19</t>
  </si>
  <si>
    <t>fabbricazione di coke e prodotti derivanti dalla raffinazione del petrolio</t>
  </si>
  <si>
    <t>20</t>
  </si>
  <si>
    <t>fabbricazione di prodotti chimici</t>
  </si>
  <si>
    <t>21</t>
  </si>
  <si>
    <t>fabbricazione di prodotti farmaceutici di base e di preparati farmaceutici</t>
  </si>
  <si>
    <t>22</t>
  </si>
  <si>
    <t>fabbricazione di articoli in gomma e materie plastiche</t>
  </si>
  <si>
    <t>23</t>
  </si>
  <si>
    <t>fabbricazione di altri prodotti della lavorazione di minerali non metalliferi</t>
  </si>
  <si>
    <t>24</t>
  </si>
  <si>
    <t>metallurgia</t>
  </si>
  <si>
    <t>25</t>
  </si>
  <si>
    <t>fabbricazione di prodotti in metallo (esclusi macchinari e attrezzature)</t>
  </si>
  <si>
    <t>26</t>
  </si>
  <si>
    <t>fabbricazione di computer e prodotti di elettronica e ottica, apparecchi elettromedicali, apparecchi di misurazione e di orologi</t>
  </si>
  <si>
    <t>27</t>
  </si>
  <si>
    <t>fabbricazione di apparecchiature elettriche ed apparecchiature per uso domestico non elettriche</t>
  </si>
  <si>
    <t>28</t>
  </si>
  <si>
    <t>fabbricazione di macchinari ed apparecchiature nca</t>
  </si>
  <si>
    <t>29</t>
  </si>
  <si>
    <t>fabbricazione di autoveicoli, rimorchi e semirimorchi</t>
  </si>
  <si>
    <t>30</t>
  </si>
  <si>
    <t>fabbricazione di altri mezzi di trasporto</t>
  </si>
  <si>
    <t>31</t>
  </si>
  <si>
    <t>fabbricazione di mobili</t>
  </si>
  <si>
    <t>32</t>
  </si>
  <si>
    <t>altre industrie manifatturiere</t>
  </si>
  <si>
    <t>33</t>
  </si>
  <si>
    <t>riparazione, manutenzione ed installazione di macchine ed apparecchiature</t>
  </si>
  <si>
    <t>35</t>
  </si>
  <si>
    <t>fornitura di energia elettrica, gas, vapore e aria condizionata</t>
  </si>
  <si>
    <t>36</t>
  </si>
  <si>
    <t>raccolta, trattamento e fornitura di acqua</t>
  </si>
  <si>
    <t>37</t>
  </si>
  <si>
    <t>gestione delle reti fognarie</t>
  </si>
  <si>
    <t>38</t>
  </si>
  <si>
    <t>attività di raccolta, trattamento e smaltimento dei rifiuti recupero dei materiali</t>
  </si>
  <si>
    <t>39</t>
  </si>
  <si>
    <t>attività di risanamento e altri servizi di gestione dei rifiuti</t>
  </si>
  <si>
    <t>41</t>
  </si>
  <si>
    <t>costruzione di edifici</t>
  </si>
  <si>
    <t>42</t>
  </si>
  <si>
    <t>ingegneria civile</t>
  </si>
  <si>
    <t>43</t>
  </si>
  <si>
    <t>lavori di costruzione specializzati</t>
  </si>
  <si>
    <t>45</t>
  </si>
  <si>
    <t>commercio all'ingrosso e al dettaglio e riparazione di autoveicoli e motocicli</t>
  </si>
  <si>
    <t>46</t>
  </si>
  <si>
    <t>commercio all'ingrosso (escluso quello di autoveicoli e di motocicli)</t>
  </si>
  <si>
    <t>47</t>
  </si>
  <si>
    <t>commercio al dettaglio (escluso quello di autoveicoli e di motocicli)</t>
  </si>
  <si>
    <t>49</t>
  </si>
  <si>
    <t>trasporto terrestre e trasporto mediante condotte</t>
  </si>
  <si>
    <t>50</t>
  </si>
  <si>
    <t>trasporto marittimo e per vie d'acqua</t>
  </si>
  <si>
    <t>51</t>
  </si>
  <si>
    <t>trasporto aereo</t>
  </si>
  <si>
    <t>52</t>
  </si>
  <si>
    <t>magazzinaggio e attività di supporto ai trasporti</t>
  </si>
  <si>
    <t>53</t>
  </si>
  <si>
    <t>servizi postali e attività di corriere</t>
  </si>
  <si>
    <t>55</t>
  </si>
  <si>
    <t>alloggio</t>
  </si>
  <si>
    <t>56</t>
  </si>
  <si>
    <t>attività dei servizi di ristorazione</t>
  </si>
  <si>
    <t>58</t>
  </si>
  <si>
    <t>attività editoriali</t>
  </si>
  <si>
    <t>59</t>
  </si>
  <si>
    <t>attività di produzione cinematografica, di video e di programmi televisivi, di registrazioni musicali e sonore</t>
  </si>
  <si>
    <t>60</t>
  </si>
  <si>
    <t>attività di programmazione e trasmissione</t>
  </si>
  <si>
    <t>61</t>
  </si>
  <si>
    <t>telecomunicazioni</t>
  </si>
  <si>
    <t>62</t>
  </si>
  <si>
    <t>produzione di software, consulenza informatica e attività connesse</t>
  </si>
  <si>
    <t>63</t>
  </si>
  <si>
    <t>attività dei servizi d'informazione e altri servizi informatici</t>
  </si>
  <si>
    <t>64</t>
  </si>
  <si>
    <t>attività di servizi finanziari (escluse le assicurazioni e i fondi pensione)</t>
  </si>
  <si>
    <t>65</t>
  </si>
  <si>
    <t>assicurazioni, riassicurazioni e fondi pensione (escluse le assicurazioni sociali obbligatorie)</t>
  </si>
  <si>
    <t>66</t>
  </si>
  <si>
    <t>attività ausiliarie dei servizi finanziari e delle attività assicurative</t>
  </si>
  <si>
    <t>68</t>
  </si>
  <si>
    <t>attività immobiliari</t>
  </si>
  <si>
    <t>69</t>
  </si>
  <si>
    <t>attività legali e contabilità</t>
  </si>
  <si>
    <t>70</t>
  </si>
  <si>
    <t>attività di direzione aziendale e di consulenza gestionale</t>
  </si>
  <si>
    <t>71</t>
  </si>
  <si>
    <t>attività degli studi di architettura e d'ingegneria, collaudi ed analisi tecniche</t>
  </si>
  <si>
    <t>72</t>
  </si>
  <si>
    <t>ricerca scientifica e sviluppo</t>
  </si>
  <si>
    <t>73</t>
  </si>
  <si>
    <t>pubblicità e ricerche di mercato</t>
  </si>
  <si>
    <t>74</t>
  </si>
  <si>
    <t>altre attività professionali, scientifiche e tecniche</t>
  </si>
  <si>
    <t>75</t>
  </si>
  <si>
    <t>servizi veterinari</t>
  </si>
  <si>
    <t>77</t>
  </si>
  <si>
    <t>attività di noleggio e leasing operativo</t>
  </si>
  <si>
    <t>78</t>
  </si>
  <si>
    <t>attività di ricerca, selezione, fornitura di personale</t>
  </si>
  <si>
    <t>79</t>
  </si>
  <si>
    <t>attività dei servizi delle agenzie di viaggio, dei tour operator e servizi di prenotazione e attività connesse</t>
  </si>
  <si>
    <t>80</t>
  </si>
  <si>
    <t>servizi di vigilanza e investigazione</t>
  </si>
  <si>
    <t>81</t>
  </si>
  <si>
    <t>attività di servizi per edifici e paesaggio</t>
  </si>
  <si>
    <t>82</t>
  </si>
  <si>
    <t>attività di supporto per le funzioni d'ufficio e altri servizi di supporto alle imprese</t>
  </si>
  <si>
    <t>85</t>
  </si>
  <si>
    <t>istruzione</t>
  </si>
  <si>
    <t>86</t>
  </si>
  <si>
    <t>assistenza sanitaria</t>
  </si>
  <si>
    <t>87</t>
  </si>
  <si>
    <t>servizi di assistenza sociale residenziale</t>
  </si>
  <si>
    <t>88</t>
  </si>
  <si>
    <t>assistenza sociale non residenziale</t>
  </si>
  <si>
    <t>90</t>
  </si>
  <si>
    <t>attività creative, artistiche e di intrattenimento</t>
  </si>
  <si>
    <t>91</t>
  </si>
  <si>
    <t>attività di biblioteche, archivi, musei ed altre attività culturali</t>
  </si>
  <si>
    <t>92</t>
  </si>
  <si>
    <t>attività riguardanti le lotterie, le scommesse, le case da gioco</t>
  </si>
  <si>
    <t>93</t>
  </si>
  <si>
    <t>attività sportive, di intrattenimento e di divertimento</t>
  </si>
  <si>
    <t>95</t>
  </si>
  <si>
    <t>riparazione di computer e di beni per uso personale e per la casa</t>
  </si>
  <si>
    <t>96</t>
  </si>
  <si>
    <t>altre attività di servizi per la persona</t>
  </si>
  <si>
    <t xml:space="preserve"> Totale</t>
  </si>
  <si>
    <t>N.B.: il Censimento dell'Industria e dei Servizi ha come universo di riferimento le imprese secondo la definizione statistica dell'industria e dei servizi.</t>
  </si>
  <si>
    <t>Nella definizione statistica delle imprese sono ricomprese anche le unità relative ad attività professionali che secondo la normativa italiana non sono tenute all'iscrizione al Registro delle Imprese.</t>
  </si>
  <si>
    <t>popolazione residente dai 15 anni e più per sesso e condizione professionale o non professionale (valori assoluti)</t>
  </si>
  <si>
    <t>maschi</t>
  </si>
  <si>
    <t>femmine</t>
  </si>
  <si>
    <t>totale</t>
  </si>
  <si>
    <t>popolazione residente</t>
  </si>
  <si>
    <t>di cui:</t>
  </si>
  <si>
    <t>- forze lavoro</t>
  </si>
  <si>
    <t>- occupato</t>
  </si>
  <si>
    <t>- in cerca di occupazione</t>
  </si>
  <si>
    <t>- non forze di lavoro</t>
  </si>
  <si>
    <t>- studente</t>
  </si>
  <si>
    <t>- casalinga-o</t>
  </si>
  <si>
    <t xml:space="preserve">- precettore-rice di pensione per effetto di attività lavorativa precedente o di redditi da capitale </t>
  </si>
  <si>
    <t>- altra condizione</t>
  </si>
  <si>
    <t>tasso di disoccupazione (in cerca di occupazione/forze lavoro)</t>
  </si>
  <si>
    <t>n. unità locali istituzioni pubbliche attive e n. dipendenti</t>
  </si>
  <si>
    <t>Settore di attività istituzioni pubbliche</t>
  </si>
  <si>
    <t>n. dipendenti</t>
  </si>
  <si>
    <t>totali</t>
  </si>
  <si>
    <t>regione</t>
  </si>
  <si>
    <t>provincia</t>
  </si>
  <si>
    <t>comune</t>
  </si>
  <si>
    <t>comunità montana/isolana o unione di comuni</t>
  </si>
  <si>
    <t>organo costituzionale/a rilevanza costituzionale o amministrazione dello Stato diversa da archivio notarile*</t>
  </si>
  <si>
    <t>azienda o ente del servizio sanitario nazionale</t>
  </si>
  <si>
    <t>università pubblica</t>
  </si>
  <si>
    <t>ente pubblico non economico</t>
  </si>
  <si>
    <t>altra forma giuridica</t>
  </si>
  <si>
    <t xml:space="preserve">* La voce comprende: ente pubblico economico, azienda speciale ai sensi del t.u. 267/2000, azienda pubblica di servizi alle persone ai sensi del d.lgs n. 207/2001, </t>
  </si>
  <si>
    <t xml:space="preserve">  associazione riconosciuta, fondazione (esclusa fondazione bancaria), altra forma di ente privato con personalità giuridica, associazione non riconosciuta, autorità indipendenti.</t>
  </si>
  <si>
    <t>Alberghiero</t>
  </si>
  <si>
    <t>Complementare</t>
  </si>
  <si>
    <t>n. unità locali non-profit attive e n. risorse umane in organico</t>
  </si>
  <si>
    <t>di cui  Artigiane</t>
  </si>
  <si>
    <t xml:space="preserve">minore o uguale a zero euro </t>
  </si>
  <si>
    <t xml:space="preserve">da 75000 a 120000 euro </t>
  </si>
  <si>
    <t>CLASSI DI REDDITO 
 IN EURO</t>
  </si>
  <si>
    <t>N.B.: Anche gli importi non indicati per scarsa numerosità sono pubblicati con ammontare  0.</t>
  </si>
  <si>
    <t>B 09 Attività dei servizi di supporto all'estrazione</t>
  </si>
  <si>
    <t>*</t>
  </si>
  <si>
    <t>N. di nuclei familiari</t>
  </si>
  <si>
    <t>Fonte: Elaborazione CCIAA di Vicenza su dati ISTAT - Regione del Veneto</t>
  </si>
  <si>
    <t>DEPOSITI esclusi PCT</t>
  </si>
  <si>
    <t>IMPIEGHI esclusi PCT</t>
  </si>
  <si>
    <t>Fonte: Banca d'Italia</t>
  </si>
  <si>
    <t>N.B.: se gli sportelli sono meno di 3 la Banca d'Italia non comunica i dati su impieghi e depositi.</t>
  </si>
  <si>
    <t xml:space="preserve">da 0 a 10.000 euro </t>
  </si>
  <si>
    <t xml:space="preserve">da 10.000 a 15.000 euro </t>
  </si>
  <si>
    <t xml:space="preserve">da 15.000 a 26.000 euro </t>
  </si>
  <si>
    <t xml:space="preserve">da 26.000 a 55.000 euro </t>
  </si>
  <si>
    <t xml:space="preserve">da 55.000 a 75.000 euro </t>
  </si>
  <si>
    <t xml:space="preserve">oltre 120.000 euro </t>
  </si>
  <si>
    <t>Fonte: Elaborazione CCIAA di Vicenza su dati Ministero dell'Economia - Istat</t>
  </si>
  <si>
    <t>Fonte: Istat, Censimenti permanenti – Istituzioni Pubbliche 2017</t>
  </si>
  <si>
    <t>n.d.</t>
  </si>
  <si>
    <t>Sedi Imprese Registrate al 31/12/2022</t>
  </si>
  <si>
    <t>0</t>
  </si>
  <si>
    <t>Unità Locali Registrate al 31/12/2022</t>
  </si>
  <si>
    <t>di cui Artigiane</t>
  </si>
  <si>
    <t>Addetti alle Unità Locali al 31/12/2022</t>
  </si>
  <si>
    <t>Popolazione per fascia d'età all'1/1/2023</t>
  </si>
  <si>
    <t>Bilancio demografico 2022</t>
  </si>
  <si>
    <t>Popolazione 1/1/2022</t>
  </si>
  <si>
    <t>Fonte: Istat, Censimenti permanenti – Popolazione 2021</t>
  </si>
  <si>
    <t>MOVIMENTO TURISTICO - ANNO 2022</t>
  </si>
  <si>
    <t>*dati omessi per il rispetto del segreto statistico (art.9 del D.Lgs. 322/1989) o per una bassa copertura dell'indagine.</t>
  </si>
  <si>
    <t>DATI BANCARI AL 31/12/2022</t>
  </si>
  <si>
    <t>REDDITO COMPLESSIVO DICHIARATO AI FINI IRPEF 2021</t>
  </si>
  <si>
    <t>Popolazione residente al 31/12/2021</t>
  </si>
  <si>
    <t>Popolazione 31/12/2022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</si>
</sst>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_(* #,##0.00_);_(* \(#,##0.00\);_(* &quot;-&quot;??_);_(@_)"/>
    <numFmt numFmtId="165" formatCode="_-&quot;L.&quot;\ * #,##0_-;\-&quot;L.&quot;\ * #,##0_-;_-&quot;L.&quot;\ * &quot;-&quot;_-;_-@_-"/>
    <numFmt numFmtId="166" formatCode="0.0"/>
    <numFmt numFmtId="167" formatCode="#,##0.0"/>
    <numFmt numFmtId="168" formatCode="0.0%"/>
    <numFmt numFmtId="169" formatCode="#,##0.00_ ;\-#,##0.00\ "/>
    <numFmt numFmtId="170" formatCode="_-[$€-2]\ * #,##0.00_-;\-[$€-2]\ * #,##0.00_-;_-[$€-2]\ * &quot;-&quot;??_-"/>
    <numFmt numFmtId="171" formatCode="#,##0;\-\ #,##0;_-\ &quot;- &quot;"/>
    <numFmt numFmtId="172" formatCode="#,##0.0_-"/>
    <numFmt numFmtId="173" formatCode="#,##0.00_-"/>
    <numFmt numFmtId="174" formatCode="#,##0_-"/>
    <numFmt numFmtId="175" formatCode="#,##0_ ;\-#,##0\ 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8"/>
      <name val="Tahoma"/>
      <family val="2"/>
    </font>
    <font>
      <i/>
      <sz val="8"/>
      <name val="Tahoma"/>
      <family val="2"/>
    </font>
    <font>
      <b/>
      <i/>
      <sz val="8"/>
      <name val="Tahoma"/>
      <family val="2"/>
    </font>
    <font>
      <b/>
      <i/>
      <sz val="10"/>
      <name val="Tahoma"/>
      <family val="2"/>
    </font>
    <font>
      <sz val="8"/>
      <color indexed="23"/>
      <name val="Arial"/>
      <family val="2"/>
    </font>
    <font>
      <sz val="10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27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hair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9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16" borderId="1" applyNumberFormat="0" applyAlignment="0" applyProtection="0"/>
    <xf numFmtId="0" fontId="12" fillId="0" borderId="2" applyNumberFormat="0" applyFill="0" applyAlignment="0" applyProtection="0"/>
    <xf numFmtId="0" fontId="13" fillId="17" borderId="3" applyNumberFormat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21" borderId="0" applyNumberFormat="0" applyBorder="0" applyAlignment="0" applyProtection="0"/>
    <xf numFmtId="170" fontId="1" fillId="0" borderId="0" applyFont="0" applyFill="0" applyBorder="0" applyAlignment="0" applyProtection="0"/>
    <xf numFmtId="0" fontId="14" fillId="7" borderId="1" applyNumberFormat="0" applyAlignment="0" applyProtection="0"/>
    <xf numFmtId="164" fontId="1" fillId="0" borderId="0" applyFont="0" applyFill="0" applyBorder="0" applyAlignment="0" applyProtection="0"/>
    <xf numFmtId="0" fontId="15" fillId="22" borderId="0" applyNumberFormat="0" applyBorder="0" applyAlignment="0" applyProtection="0"/>
    <xf numFmtId="0" fontId="5" fillId="0" borderId="0"/>
    <xf numFmtId="0" fontId="1" fillId="0" borderId="0"/>
    <xf numFmtId="0" fontId="1" fillId="23" borderId="4" applyNumberFormat="0" applyFont="0" applyAlignment="0" applyProtection="0"/>
    <xf numFmtId="171" fontId="5" fillId="0" borderId="0" applyFont="0" applyFill="0" applyBorder="0" applyAlignment="0" applyProtection="0"/>
    <xf numFmtId="0" fontId="16" fillId="16" borderId="5" applyNumberFormat="0" applyAlignment="0" applyProtection="0"/>
    <xf numFmtId="9" fontId="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72" fontId="26" fillId="0" borderId="6">
      <alignment horizontal="right" vertical="center"/>
    </xf>
    <xf numFmtId="173" fontId="26" fillId="0" borderId="6">
      <alignment horizontal="right" vertical="center"/>
    </xf>
    <xf numFmtId="49" fontId="26" fillId="0" borderId="6">
      <alignment vertical="center" wrapText="1"/>
    </xf>
    <xf numFmtId="0" fontId="27" fillId="0" borderId="0">
      <alignment horizontal="left" vertical="center"/>
    </xf>
    <xf numFmtId="174" fontId="26" fillId="0" borderId="6">
      <alignment horizontal="right" vertical="center"/>
    </xf>
    <xf numFmtId="49" fontId="28" fillId="24" borderId="7">
      <alignment horizontal="centerContinuous" vertical="center" wrapText="1"/>
    </xf>
    <xf numFmtId="49" fontId="28" fillId="25" borderId="7">
      <alignment horizontal="center" vertical="center" wrapText="1"/>
    </xf>
    <xf numFmtId="49" fontId="29" fillId="0" borderId="0">
      <alignment horizontal="left" vertical="center"/>
    </xf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165" fontId="5" fillId="0" borderId="0" applyFont="0" applyFill="0" applyBorder="0" applyAlignment="0" applyProtection="0"/>
  </cellStyleXfs>
  <cellXfs count="175">
    <xf numFmtId="0" fontId="0" fillId="0" borderId="0" xfId="0"/>
    <xf numFmtId="0" fontId="4" fillId="0" borderId="0" xfId="0" applyFont="1"/>
    <xf numFmtId="49" fontId="0" fillId="0" borderId="0" xfId="0" applyNumberFormat="1"/>
    <xf numFmtId="3" fontId="0" fillId="0" borderId="0" xfId="0" applyNumberFormat="1"/>
    <xf numFmtId="166" fontId="0" fillId="0" borderId="0" xfId="0" applyNumberFormat="1"/>
    <xf numFmtId="0" fontId="5" fillId="0" borderId="0" xfId="0" applyFont="1"/>
    <xf numFmtId="0" fontId="5" fillId="0" borderId="0" xfId="0" applyFont="1" applyBorder="1"/>
    <xf numFmtId="0" fontId="6" fillId="0" borderId="0" xfId="0" applyFont="1"/>
    <xf numFmtId="0" fontId="7" fillId="0" borderId="0" xfId="0" applyFont="1"/>
    <xf numFmtId="0" fontId="0" fillId="0" borderId="12" xfId="0" applyBorder="1"/>
    <xf numFmtId="3" fontId="0" fillId="0" borderId="12" xfId="0" applyNumberFormat="1" applyBorder="1"/>
    <xf numFmtId="0" fontId="0" fillId="0" borderId="0" xfId="0" applyBorder="1"/>
    <xf numFmtId="0" fontId="3" fillId="26" borderId="12" xfId="0" applyFont="1" applyFill="1" applyBorder="1"/>
    <xf numFmtId="0" fontId="4" fillId="26" borderId="12" xfId="0" applyFont="1" applyFill="1" applyBorder="1" applyAlignment="1">
      <alignment horizontal="center" wrapText="1"/>
    </xf>
    <xf numFmtId="0" fontId="0" fillId="0" borderId="13" xfId="0" applyBorder="1"/>
    <xf numFmtId="0" fontId="4" fillId="26" borderId="14" xfId="0" applyFont="1" applyFill="1" applyBorder="1"/>
    <xf numFmtId="0" fontId="1" fillId="0" borderId="0" xfId="0" applyFont="1"/>
    <xf numFmtId="0" fontId="7" fillId="0" borderId="0" xfId="0" applyFont="1" applyAlignment="1">
      <alignment horizontal="left"/>
    </xf>
    <xf numFmtId="0" fontId="0" fillId="0" borderId="17" xfId="0" applyBorder="1"/>
    <xf numFmtId="0" fontId="4" fillId="26" borderId="18" xfId="0" applyFont="1" applyFill="1" applyBorder="1" applyAlignment="1">
      <alignment horizontal="center" wrapText="1"/>
    </xf>
    <xf numFmtId="0" fontId="4" fillId="0" borderId="12" xfId="0" applyFont="1" applyBorder="1"/>
    <xf numFmtId="0" fontId="1" fillId="0" borderId="0" xfId="0" applyFont="1" applyAlignment="1"/>
    <xf numFmtId="0" fontId="4" fillId="0" borderId="17" xfId="0" applyFont="1" applyBorder="1"/>
    <xf numFmtId="166" fontId="0" fillId="0" borderId="0" xfId="0" applyNumberFormat="1" applyAlignment="1">
      <alignment horizontal="left"/>
    </xf>
    <xf numFmtId="0" fontId="4" fillId="26" borderId="19" xfId="0" applyFont="1" applyFill="1" applyBorder="1"/>
    <xf numFmtId="0" fontId="4" fillId="26" borderId="13" xfId="0" applyFont="1" applyFill="1" applyBorder="1"/>
    <xf numFmtId="0" fontId="4" fillId="26" borderId="13" xfId="0" applyFont="1" applyFill="1" applyBorder="1" applyAlignment="1">
      <alignment horizontal="right"/>
    </xf>
    <xf numFmtId="0" fontId="4" fillId="26" borderId="12" xfId="0" applyFont="1" applyFill="1" applyBorder="1"/>
    <xf numFmtId="0" fontId="0" fillId="0" borderId="18" xfId="0" applyBorder="1"/>
    <xf numFmtId="0" fontId="0" fillId="0" borderId="16" xfId="0" applyBorder="1"/>
    <xf numFmtId="3" fontId="0" fillId="0" borderId="12" xfId="0" applyNumberFormat="1" applyBorder="1" applyAlignment="1">
      <alignment horizontal="right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4" fillId="0" borderId="22" xfId="0" applyFont="1" applyBorder="1"/>
    <xf numFmtId="169" fontId="4" fillId="0" borderId="0" xfId="30" applyNumberFormat="1" applyFont="1" applyBorder="1" applyAlignment="1">
      <alignment horizontal="right"/>
    </xf>
    <xf numFmtId="9" fontId="4" fillId="0" borderId="0" xfId="37" applyFont="1" applyBorder="1"/>
    <xf numFmtId="168" fontId="4" fillId="0" borderId="0" xfId="37" applyNumberFormat="1" applyFont="1" applyBorder="1" applyAlignment="1">
      <alignment horizontal="right"/>
    </xf>
    <xf numFmtId="49" fontId="4" fillId="0" borderId="17" xfId="0" applyNumberFormat="1" applyFont="1" applyBorder="1" applyAlignment="1">
      <alignment horizontal="center"/>
    </xf>
    <xf numFmtId="9" fontId="4" fillId="26" borderId="23" xfId="37" applyFont="1" applyFill="1" applyBorder="1"/>
    <xf numFmtId="9" fontId="4" fillId="26" borderId="18" xfId="37" applyFont="1" applyFill="1" applyBorder="1"/>
    <xf numFmtId="0" fontId="4" fillId="0" borderId="19" xfId="0" applyFont="1" applyBorder="1"/>
    <xf numFmtId="0" fontId="4" fillId="0" borderId="13" xfId="0" quotePrefix="1" applyFont="1" applyBorder="1"/>
    <xf numFmtId="4" fontId="4" fillId="0" borderId="24" xfId="0" applyNumberFormat="1" applyFont="1" applyBorder="1"/>
    <xf numFmtId="168" fontId="4" fillId="0" borderId="23" xfId="37" applyNumberFormat="1" applyFont="1" applyBorder="1"/>
    <xf numFmtId="168" fontId="4" fillId="0" borderId="18" xfId="0" applyNumberFormat="1" applyFont="1" applyBorder="1"/>
    <xf numFmtId="0" fontId="0" fillId="0" borderId="12" xfId="0" quotePrefix="1" applyBorder="1"/>
    <xf numFmtId="4" fontId="0" fillId="0" borderId="14" xfId="0" applyNumberFormat="1" applyBorder="1"/>
    <xf numFmtId="168" fontId="1" fillId="0" borderId="22" xfId="37" applyNumberFormat="1" applyBorder="1"/>
    <xf numFmtId="168" fontId="0" fillId="0" borderId="19" xfId="0" applyNumberFormat="1" applyBorder="1"/>
    <xf numFmtId="0" fontId="4" fillId="0" borderId="12" xfId="0" quotePrefix="1" applyFont="1" applyBorder="1"/>
    <xf numFmtId="4" fontId="4" fillId="0" borderId="14" xfId="0" applyNumberFormat="1" applyFont="1" applyBorder="1"/>
    <xf numFmtId="168" fontId="5" fillId="0" borderId="22" xfId="37" applyNumberFormat="1" applyFont="1" applyBorder="1"/>
    <xf numFmtId="168" fontId="4" fillId="0" borderId="19" xfId="37" applyNumberFormat="1" applyFont="1" applyBorder="1"/>
    <xf numFmtId="168" fontId="1" fillId="0" borderId="22" xfId="37" applyNumberFormat="1" applyFont="1" applyBorder="1"/>
    <xf numFmtId="168" fontId="1" fillId="0" borderId="19" xfId="37" applyNumberFormat="1" applyFont="1" applyBorder="1"/>
    <xf numFmtId="168" fontId="1" fillId="0" borderId="24" xfId="37" applyNumberFormat="1" applyFont="1" applyBorder="1"/>
    <xf numFmtId="168" fontId="1" fillId="0" borderId="13" xfId="37" applyNumberFormat="1" applyFont="1" applyBorder="1"/>
    <xf numFmtId="9" fontId="4" fillId="26" borderId="25" xfId="37" applyFont="1" applyFill="1" applyBorder="1"/>
    <xf numFmtId="0" fontId="4" fillId="0" borderId="26" xfId="0" applyFont="1" applyBorder="1"/>
    <xf numFmtId="0" fontId="4" fillId="0" borderId="27" xfId="0" applyNumberFormat="1" applyFont="1" applyBorder="1"/>
    <xf numFmtId="0" fontId="0" fillId="0" borderId="28" xfId="0" applyNumberFormat="1" applyBorder="1"/>
    <xf numFmtId="0" fontId="0" fillId="0" borderId="29" xfId="0" applyNumberFormat="1" applyBorder="1"/>
    <xf numFmtId="0" fontId="4" fillId="0" borderId="19" xfId="0" applyNumberFormat="1" applyFont="1" applyBorder="1"/>
    <xf numFmtId="0" fontId="0" fillId="0" borderId="0" xfId="0" applyNumberFormat="1" applyBorder="1"/>
    <xf numFmtId="0" fontId="0" fillId="0" borderId="17" xfId="0" applyNumberFormat="1" applyBorder="1"/>
    <xf numFmtId="0" fontId="4" fillId="0" borderId="30" xfId="0" applyFont="1" applyBorder="1"/>
    <xf numFmtId="0" fontId="4" fillId="0" borderId="31" xfId="0" applyNumberFormat="1" applyFont="1" applyBorder="1"/>
    <xf numFmtId="0" fontId="0" fillId="0" borderId="32" xfId="0" applyNumberFormat="1" applyBorder="1"/>
    <xf numFmtId="0" fontId="0" fillId="0" borderId="33" xfId="0" applyNumberFormat="1" applyBorder="1"/>
    <xf numFmtId="0" fontId="4" fillId="26" borderId="23" xfId="0" applyFont="1" applyFill="1" applyBorder="1"/>
    <xf numFmtId="0" fontId="4" fillId="26" borderId="18" xfId="0" applyFont="1" applyFill="1" applyBorder="1"/>
    <xf numFmtId="3" fontId="4" fillId="26" borderId="25" xfId="37" applyNumberFormat="1" applyFont="1" applyFill="1" applyBorder="1" applyAlignment="1">
      <alignment horizontal="center"/>
    </xf>
    <xf numFmtId="3" fontId="4" fillId="26" borderId="18" xfId="37" applyNumberFormat="1" applyFont="1" applyFill="1" applyBorder="1" applyAlignment="1">
      <alignment horizontal="center"/>
    </xf>
    <xf numFmtId="3" fontId="4" fillId="0" borderId="12" xfId="0" applyNumberFormat="1" applyFont="1" applyBorder="1"/>
    <xf numFmtId="3" fontId="7" fillId="0" borderId="0" xfId="0" applyNumberFormat="1" applyFont="1"/>
    <xf numFmtId="3" fontId="7" fillId="0" borderId="0" xfId="0" applyNumberFormat="1" applyFont="1" applyAlignment="1">
      <alignment horizontal="left"/>
    </xf>
    <xf numFmtId="0" fontId="0" fillId="0" borderId="22" xfId="0" applyBorder="1"/>
    <xf numFmtId="0" fontId="4" fillId="0" borderId="18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quotePrefix="1" applyFont="1" applyBorder="1"/>
    <xf numFmtId="0" fontId="0" fillId="0" borderId="0" xfId="0" quotePrefix="1" applyBorder="1"/>
    <xf numFmtId="0" fontId="0" fillId="0" borderId="24" xfId="0" applyBorder="1"/>
    <xf numFmtId="0" fontId="0" fillId="0" borderId="34" xfId="0" applyBorder="1"/>
    <xf numFmtId="0" fontId="0" fillId="0" borderId="34" xfId="0" quotePrefix="1" applyBorder="1"/>
    <xf numFmtId="0" fontId="4" fillId="26" borderId="15" xfId="0" applyFont="1" applyFill="1" applyBorder="1"/>
    <xf numFmtId="0" fontId="4" fillId="26" borderId="16" xfId="0" applyFont="1" applyFill="1" applyBorder="1"/>
    <xf numFmtId="9" fontId="4" fillId="26" borderId="12" xfId="37" applyFont="1" applyFill="1" applyBorder="1" applyAlignment="1">
      <alignment horizontal="center"/>
    </xf>
    <xf numFmtId="3" fontId="4" fillId="0" borderId="27" xfId="0" applyNumberFormat="1" applyFont="1" applyBorder="1"/>
    <xf numFmtId="3" fontId="0" fillId="0" borderId="18" xfId="0" applyNumberFormat="1" applyBorder="1"/>
    <xf numFmtId="3" fontId="0" fillId="0" borderId="17" xfId="0" applyNumberFormat="1" applyBorder="1"/>
    <xf numFmtId="3" fontId="4" fillId="0" borderId="19" xfId="0" applyNumberFormat="1" applyFont="1" applyBorder="1"/>
    <xf numFmtId="3" fontId="0" fillId="0" borderId="19" xfId="0" applyNumberFormat="1" applyBorder="1"/>
    <xf numFmtId="3" fontId="4" fillId="0" borderId="31" xfId="0" applyNumberFormat="1" applyFont="1" applyBorder="1"/>
    <xf numFmtId="3" fontId="4" fillId="0" borderId="33" xfId="0" applyNumberFormat="1" applyFont="1" applyBorder="1"/>
    <xf numFmtId="0" fontId="30" fillId="0" borderId="0" xfId="0" applyFont="1"/>
    <xf numFmtId="0" fontId="2" fillId="0" borderId="35" xfId="0" applyFont="1" applyBorder="1"/>
    <xf numFmtId="3" fontId="2" fillId="0" borderId="36" xfId="0" applyNumberFormat="1" applyFont="1" applyBorder="1"/>
    <xf numFmtId="0" fontId="3" fillId="0" borderId="12" xfId="0" applyFont="1" applyFill="1" applyBorder="1"/>
    <xf numFmtId="0" fontId="4" fillId="0" borderId="18" xfId="0" applyFont="1" applyFill="1" applyBorder="1" applyAlignment="1">
      <alignment horizontal="center" wrapText="1"/>
    </xf>
    <xf numFmtId="0" fontId="0" fillId="0" borderId="0" xfId="0" applyFill="1"/>
    <xf numFmtId="0" fontId="4" fillId="0" borderId="12" xfId="0" applyFont="1" applyFill="1" applyBorder="1" applyAlignment="1">
      <alignment horizontal="center" wrapText="1"/>
    </xf>
    <xf numFmtId="0" fontId="2" fillId="0" borderId="0" xfId="0" applyFont="1"/>
    <xf numFmtId="3" fontId="31" fillId="27" borderId="12" xfId="0" applyNumberFormat="1" applyFont="1" applyFill="1" applyBorder="1" applyAlignment="1">
      <alignment horizontal="right" vertical="center"/>
    </xf>
    <xf numFmtId="3" fontId="4" fillId="0" borderId="12" xfId="0" applyNumberFormat="1" applyFont="1" applyBorder="1" applyAlignment="1">
      <alignment horizontal="right"/>
    </xf>
    <xf numFmtId="167" fontId="0" fillId="0" borderId="41" xfId="30" applyNumberFormat="1" applyFont="1" applyFill="1" applyBorder="1" applyAlignment="1" applyProtection="1">
      <alignment horizontal="right"/>
    </xf>
    <xf numFmtId="3" fontId="0" fillId="0" borderId="41" xfId="30" applyNumberFormat="1" applyFont="1" applyFill="1" applyBorder="1" applyAlignment="1" applyProtection="1">
      <alignment horizontal="right"/>
    </xf>
    <xf numFmtId="0" fontId="0" fillId="0" borderId="0" xfId="0" applyFont="1"/>
    <xf numFmtId="0" fontId="6" fillId="0" borderId="0" xfId="0" applyFont="1" applyAlignment="1"/>
    <xf numFmtId="0" fontId="2" fillId="0" borderId="0" xfId="0" applyFont="1" applyAlignment="1"/>
    <xf numFmtId="0" fontId="0" fillId="0" borderId="0" xfId="0" applyFont="1" applyAlignment="1">
      <alignment horizontal="left"/>
    </xf>
    <xf numFmtId="0" fontId="8" fillId="28" borderId="42" xfId="32" applyFont="1" applyFill="1" applyBorder="1" applyAlignment="1">
      <alignment vertical="center" wrapText="1"/>
    </xf>
    <xf numFmtId="0" fontId="8" fillId="28" borderId="43" xfId="32" applyFont="1" applyFill="1" applyBorder="1" applyAlignment="1">
      <alignment vertical="center" wrapText="1"/>
    </xf>
    <xf numFmtId="0" fontId="8" fillId="28" borderId="41" xfId="32" applyFont="1" applyFill="1" applyBorder="1" applyAlignment="1">
      <alignment horizontal="right" vertical="center" wrapText="1"/>
    </xf>
    <xf numFmtId="0" fontId="8" fillId="0" borderId="20" xfId="32" applyFont="1" applyFill="1" applyBorder="1" applyAlignment="1">
      <alignment horizontal="center" vertical="center"/>
    </xf>
    <xf numFmtId="0" fontId="8" fillId="0" borderId="39" xfId="32" applyFont="1" applyFill="1" applyBorder="1" applyAlignment="1">
      <alignment horizontal="right" vertical="center" wrapText="1"/>
    </xf>
    <xf numFmtId="0" fontId="8" fillId="0" borderId="44" xfId="32" applyFont="1" applyFill="1" applyBorder="1" applyAlignment="1">
      <alignment horizontal="right" vertical="center" wrapText="1"/>
    </xf>
    <xf numFmtId="0" fontId="2" fillId="0" borderId="36" xfId="0" applyNumberFormat="1" applyFont="1" applyBorder="1"/>
    <xf numFmtId="0" fontId="2" fillId="0" borderId="36" xfId="0" applyFont="1" applyBorder="1"/>
    <xf numFmtId="0" fontId="8" fillId="0" borderId="40" xfId="0" applyFont="1" applyBorder="1"/>
    <xf numFmtId="3" fontId="8" fillId="0" borderId="40" xfId="0" applyNumberFormat="1" applyFont="1" applyBorder="1"/>
    <xf numFmtId="0" fontId="8" fillId="0" borderId="20" xfId="32" applyFont="1" applyFill="1" applyBorder="1" applyAlignment="1">
      <alignment horizontal="left"/>
    </xf>
    <xf numFmtId="0" fontId="4" fillId="0" borderId="44" xfId="0" applyFont="1" applyBorder="1"/>
    <xf numFmtId="3" fontId="8" fillId="0" borderId="39" xfId="32" applyNumberFormat="1" applyFont="1" applyBorder="1" applyAlignment="1">
      <alignment horizontal="right" wrapText="1"/>
    </xf>
    <xf numFmtId="0" fontId="8" fillId="0" borderId="35" xfId="32" applyFont="1" applyFill="1" applyBorder="1" applyAlignment="1">
      <alignment horizontal="left"/>
    </xf>
    <xf numFmtId="0" fontId="4" fillId="0" borderId="45" xfId="0" applyFont="1" applyBorder="1"/>
    <xf numFmtId="3" fontId="8" fillId="0" borderId="36" xfId="32" applyNumberFormat="1" applyFont="1" applyBorder="1" applyAlignment="1">
      <alignment horizontal="right" wrapText="1"/>
    </xf>
    <xf numFmtId="0" fontId="8" fillId="0" borderId="46" xfId="32" applyFont="1" applyFill="1" applyBorder="1" applyAlignment="1">
      <alignment horizontal="left"/>
    </xf>
    <xf numFmtId="0" fontId="4" fillId="0" borderId="47" xfId="0" applyFont="1" applyBorder="1"/>
    <xf numFmtId="3" fontId="8" fillId="0" borderId="40" xfId="32" applyNumberFormat="1" applyFont="1" applyBorder="1" applyAlignment="1">
      <alignment horizontal="right" wrapText="1"/>
    </xf>
    <xf numFmtId="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4" fillId="28" borderId="48" xfId="0" applyFont="1" applyFill="1" applyBorder="1"/>
    <xf numFmtId="0" fontId="0" fillId="28" borderId="49" xfId="0" applyFill="1" applyBorder="1"/>
    <xf numFmtId="0" fontId="0" fillId="28" borderId="50" xfId="0" applyFill="1" applyBorder="1"/>
    <xf numFmtId="0" fontId="0" fillId="0" borderId="40" xfId="0" applyBorder="1"/>
    <xf numFmtId="0" fontId="0" fillId="0" borderId="41" xfId="0" applyBorder="1"/>
    <xf numFmtId="3" fontId="0" fillId="0" borderId="41" xfId="0" applyNumberFormat="1" applyBorder="1"/>
    <xf numFmtId="0" fontId="4" fillId="0" borderId="40" xfId="0" applyFont="1" applyBorder="1"/>
    <xf numFmtId="175" fontId="4" fillId="0" borderId="36" xfId="32" applyNumberFormat="1" applyFont="1" applyBorder="1"/>
    <xf numFmtId="0" fontId="4" fillId="0" borderId="36" xfId="32" applyFont="1" applyBorder="1"/>
    <xf numFmtId="175" fontId="5" fillId="0" borderId="36" xfId="32" applyNumberFormat="1" applyBorder="1"/>
    <xf numFmtId="0" fontId="5" fillId="0" borderId="36" xfId="32" applyBorder="1"/>
    <xf numFmtId="0" fontId="5" fillId="0" borderId="40" xfId="32" applyBorder="1"/>
    <xf numFmtId="168" fontId="4" fillId="28" borderId="41" xfId="32" applyNumberFormat="1" applyFont="1" applyFill="1" applyBorder="1"/>
    <xf numFmtId="0" fontId="4" fillId="28" borderId="49" xfId="0" applyFont="1" applyFill="1" applyBorder="1"/>
    <xf numFmtId="0" fontId="4" fillId="28" borderId="50" xfId="0" applyFont="1" applyFill="1" applyBorder="1"/>
    <xf numFmtId="0" fontId="0" fillId="28" borderId="41" xfId="0" applyFill="1" applyBorder="1" applyAlignment="1">
      <alignment horizontal="left"/>
    </xf>
    <xf numFmtId="0" fontId="4" fillId="28" borderId="48" xfId="0" applyFont="1" applyFill="1" applyBorder="1" applyAlignment="1">
      <alignment horizontal="center" wrapText="1"/>
    </xf>
    <xf numFmtId="0" fontId="4" fillId="28" borderId="50" xfId="0" applyFont="1" applyFill="1" applyBorder="1" applyAlignment="1">
      <alignment horizontal="center" wrapText="1"/>
    </xf>
    <xf numFmtId="3" fontId="4" fillId="28" borderId="48" xfId="0" applyNumberFormat="1" applyFont="1" applyFill="1" applyBorder="1" applyAlignment="1">
      <alignment horizontal="center"/>
    </xf>
    <xf numFmtId="3" fontId="4" fillId="28" borderId="50" xfId="0" applyNumberFormat="1" applyFont="1" applyFill="1" applyBorder="1" applyAlignment="1">
      <alignment horizontal="center"/>
    </xf>
    <xf numFmtId="0" fontId="4" fillId="28" borderId="41" xfId="0" applyFont="1" applyFill="1" applyBorder="1" applyAlignment="1">
      <alignment horizontal="center" wrapText="1"/>
    </xf>
    <xf numFmtId="0" fontId="4" fillId="0" borderId="41" xfId="0" applyFont="1" applyBorder="1" applyAlignment="1">
      <alignment horizontal="left"/>
    </xf>
    <xf numFmtId="3" fontId="0" fillId="0" borderId="41" xfId="0" applyNumberFormat="1" applyBorder="1" applyAlignment="1">
      <alignment horizontal="right"/>
    </xf>
    <xf numFmtId="0" fontId="8" fillId="0" borderId="39" xfId="0" applyFont="1" applyBorder="1" applyAlignment="1">
      <alignment horizontal="center"/>
    </xf>
    <xf numFmtId="0" fontId="8" fillId="0" borderId="40" xfId="0" applyFont="1" applyBorder="1" applyAlignment="1">
      <alignment horizontal="center"/>
    </xf>
    <xf numFmtId="0" fontId="4" fillId="26" borderId="14" xfId="0" applyFont="1" applyFill="1" applyBorder="1" applyAlignment="1">
      <alignment horizontal="center"/>
    </xf>
    <xf numFmtId="0" fontId="4" fillId="26" borderId="15" xfId="0" applyFont="1" applyFill="1" applyBorder="1" applyAlignment="1">
      <alignment horizontal="center"/>
    </xf>
    <xf numFmtId="0" fontId="4" fillId="26" borderId="16" xfId="0" applyFont="1" applyFill="1" applyBorder="1" applyAlignment="1">
      <alignment horizontal="center"/>
    </xf>
    <xf numFmtId="9" fontId="4" fillId="26" borderId="23" xfId="37" applyFont="1" applyFill="1" applyBorder="1" applyAlignment="1">
      <alignment horizontal="center"/>
    </xf>
    <xf numFmtId="9" fontId="4" fillId="26" borderId="25" xfId="37" applyFont="1" applyFill="1" applyBorder="1" applyAlignment="1">
      <alignment horizontal="center"/>
    </xf>
    <xf numFmtId="9" fontId="4" fillId="26" borderId="37" xfId="37" applyFont="1" applyFill="1" applyBorder="1" applyAlignment="1">
      <alignment horizontal="center"/>
    </xf>
    <xf numFmtId="0" fontId="4" fillId="26" borderId="18" xfId="0" applyFont="1" applyFill="1" applyBorder="1" applyAlignment="1">
      <alignment horizontal="center" vertical="center"/>
    </xf>
    <xf numFmtId="0" fontId="4" fillId="26" borderId="38" xfId="0" applyFont="1" applyFill="1" applyBorder="1" applyAlignment="1">
      <alignment horizontal="center" vertical="center"/>
    </xf>
    <xf numFmtId="0" fontId="4" fillId="26" borderId="12" xfId="0" applyFont="1" applyFill="1" applyBorder="1" applyAlignment="1">
      <alignment horizontal="center" vertical="center"/>
    </xf>
    <xf numFmtId="0" fontId="8" fillId="28" borderId="39" xfId="32" applyFont="1" applyFill="1" applyBorder="1" applyAlignment="1">
      <alignment horizontal="center" vertical="center" wrapText="1"/>
    </xf>
    <xf numFmtId="0" fontId="8" fillId="28" borderId="40" xfId="32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8" borderId="41" xfId="0" applyFont="1" applyFill="1" applyBorder="1" applyAlignment="1">
      <alignment horizontal="center"/>
    </xf>
    <xf numFmtId="0" fontId="4" fillId="28" borderId="20" xfId="0" applyFont="1" applyFill="1" applyBorder="1" applyAlignment="1">
      <alignment horizontal="center"/>
    </xf>
    <xf numFmtId="0" fontId="4" fillId="28" borderId="28" xfId="0" applyFont="1" applyFill="1" applyBorder="1" applyAlignment="1">
      <alignment horizontal="center"/>
    </xf>
    <xf numFmtId="0" fontId="4" fillId="28" borderId="44" xfId="0" applyFont="1" applyFill="1" applyBorder="1" applyAlignment="1">
      <alignment horizontal="center"/>
    </xf>
    <xf numFmtId="0" fontId="1" fillId="0" borderId="41" xfId="0" applyFont="1" applyBorder="1"/>
  </cellXfs>
  <cellStyles count="59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 xr:uid="{00000000-0005-0000-0000-00001B000000}"/>
    <cellStyle name="Input" xfId="29" builtinId="20" customBuiltin="1"/>
    <cellStyle name="Migliaia" xfId="30" builtinId="3"/>
    <cellStyle name="Neutrale" xfId="31" builtinId="28" customBuiltin="1"/>
    <cellStyle name="Normale" xfId="0" builtinId="0"/>
    <cellStyle name="Normale 2" xfId="32" xr:uid="{00000000-0005-0000-0000-000020000000}"/>
    <cellStyle name="Normale 4" xfId="33" xr:uid="{00000000-0005-0000-0000-000021000000}"/>
    <cellStyle name="Nota" xfId="34" builtinId="10" customBuiltin="1"/>
    <cellStyle name="Nuovo" xfId="35" xr:uid="{00000000-0005-0000-0000-000023000000}"/>
    <cellStyle name="Output" xfId="36" builtinId="21" customBuiltin="1"/>
    <cellStyle name="Percentuale" xfId="37" builtinId="5"/>
    <cellStyle name="Percentuale 2" xfId="38" xr:uid="{00000000-0005-0000-0000-000026000000}"/>
    <cellStyle name="Percentuale 4" xfId="39" xr:uid="{00000000-0005-0000-0000-000027000000}"/>
    <cellStyle name="T_decimale(1)" xfId="40" xr:uid="{00000000-0005-0000-0000-000028000000}"/>
    <cellStyle name="T_decimale(2)" xfId="41" xr:uid="{00000000-0005-0000-0000-000029000000}"/>
    <cellStyle name="T_fiancata" xfId="42" xr:uid="{00000000-0005-0000-0000-00002A000000}"/>
    <cellStyle name="T_fonte" xfId="43" xr:uid="{00000000-0005-0000-0000-00002B000000}"/>
    <cellStyle name="T_intero" xfId="44" xr:uid="{00000000-0005-0000-0000-00002C000000}"/>
    <cellStyle name="T_intestazione" xfId="45" xr:uid="{00000000-0005-0000-0000-00002D000000}"/>
    <cellStyle name="T_intestazione bassa" xfId="46" xr:uid="{00000000-0005-0000-0000-00002E000000}"/>
    <cellStyle name="T_titolo" xfId="47" xr:uid="{00000000-0005-0000-0000-00002F000000}"/>
    <cellStyle name="Testo avviso" xfId="48" builtinId="11" customBuiltin="1"/>
    <cellStyle name="Testo descrittivo" xfId="49" builtinId="53" customBuiltin="1"/>
    <cellStyle name="Titolo" xfId="50" builtinId="15" customBuiltin="1"/>
    <cellStyle name="Titolo 1" xfId="51" builtinId="16" customBuiltin="1"/>
    <cellStyle name="Titolo 2" xfId="52" builtinId="17" customBuiltin="1"/>
    <cellStyle name="Titolo 3" xfId="53" builtinId="18" customBuiltin="1"/>
    <cellStyle name="Titolo 4" xfId="54" builtinId="19" customBuiltin="1"/>
    <cellStyle name="Totale" xfId="55" builtinId="25" customBuiltin="1"/>
    <cellStyle name="Valore non valido" xfId="56" builtinId="27" customBuiltin="1"/>
    <cellStyle name="Valore valido" xfId="57" builtinId="26" customBuiltin="1"/>
    <cellStyle name="Valuta (0)_Cartel1" xfId="58" xr:uid="{00000000-0005-0000-0000-00003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6666"/>
      <rgbColor rgb="0000FF00"/>
      <rgbColor rgb="000000FF"/>
      <rgbColor rgb="00FFFF00"/>
      <rgbColor rgb="00FF00FF"/>
      <rgbColor rgb="0000FFFF"/>
      <rgbColor rgb="00800000"/>
      <rgbColor rgb="0066FF66"/>
      <rgbColor rgb="00000080"/>
      <rgbColor rgb="00FCE52D"/>
      <rgbColor rgb="00800080"/>
      <rgbColor rgb="00008080"/>
      <rgbColor rgb="00F5F5F5"/>
      <rgbColor rgb="00D3D3D3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BCE9F9"/>
      <rgbColor rgb="0033CCCC"/>
      <rgbColor rgb="0099CC00"/>
      <rgbColor rgb="00FFCC00"/>
      <rgbColor rgb="00FF9900"/>
      <rgbColor rgb="00FF6600"/>
      <rgbColor rgb="00999999"/>
      <rgbColor rgb="00E5E5E5"/>
      <rgbColor rgb="00003366"/>
      <rgbColor rgb="00339966"/>
      <rgbColor rgb="00FFF7D6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H31"/>
  <sheetViews>
    <sheetView tabSelected="1" workbookViewId="0"/>
  </sheetViews>
  <sheetFormatPr defaultRowHeight="12.75" x14ac:dyDescent="0.2"/>
  <cols>
    <col min="1" max="1" width="20.7109375" customWidth="1"/>
    <col min="2" max="4" width="9.140625" style="3"/>
    <col min="5" max="5" width="5.7109375" customWidth="1"/>
    <col min="6" max="8" width="9.140625" customWidth="1"/>
  </cols>
  <sheetData>
    <row r="1" spans="1:8" x14ac:dyDescent="0.2">
      <c r="A1" s="1" t="s">
        <v>16</v>
      </c>
    </row>
    <row r="3" spans="1:8" x14ac:dyDescent="0.2">
      <c r="A3" t="s">
        <v>1</v>
      </c>
      <c r="C3" s="3" t="s">
        <v>2</v>
      </c>
      <c r="F3" t="s">
        <v>106</v>
      </c>
    </row>
    <row r="4" spans="1:8" x14ac:dyDescent="0.2">
      <c r="A4" s="2" t="s">
        <v>17</v>
      </c>
      <c r="C4" s="3" t="s">
        <v>18</v>
      </c>
      <c r="E4" s="2"/>
      <c r="F4" s="2" t="s">
        <v>107</v>
      </c>
      <c r="G4" s="2"/>
      <c r="H4" s="2"/>
    </row>
    <row r="6" spans="1:8" x14ac:dyDescent="0.2">
      <c r="B6" s="4"/>
      <c r="C6"/>
      <c r="D6"/>
      <c r="F6" t="s">
        <v>119</v>
      </c>
    </row>
    <row r="7" spans="1:8" x14ac:dyDescent="0.2">
      <c r="B7"/>
      <c r="C7"/>
      <c r="D7"/>
      <c r="F7" s="23">
        <f>$D$15/$F$4</f>
        <v>73.360854783875666</v>
      </c>
    </row>
    <row r="8" spans="1:8" x14ac:dyDescent="0.2">
      <c r="B8"/>
      <c r="C8"/>
      <c r="D8"/>
      <c r="F8" s="23"/>
    </row>
    <row r="9" spans="1:8" x14ac:dyDescent="0.2">
      <c r="B9"/>
      <c r="C9"/>
      <c r="D9"/>
      <c r="F9" s="4"/>
    </row>
    <row r="10" spans="1:8" x14ac:dyDescent="0.2">
      <c r="A10" s="133" t="s">
        <v>390</v>
      </c>
      <c r="B10" s="134"/>
      <c r="C10" s="134"/>
      <c r="D10" s="135"/>
      <c r="F10" s="133" t="s">
        <v>7</v>
      </c>
      <c r="G10" s="134"/>
      <c r="H10" s="135"/>
    </row>
    <row r="11" spans="1:8" x14ac:dyDescent="0.2">
      <c r="A11" s="136" t="s">
        <v>3</v>
      </c>
      <c r="B11" s="136" t="s">
        <v>4</v>
      </c>
      <c r="C11" s="136" t="s">
        <v>5</v>
      </c>
      <c r="D11" s="136" t="s">
        <v>6</v>
      </c>
      <c r="F11" s="136" t="s">
        <v>4</v>
      </c>
      <c r="G11" s="136" t="s">
        <v>5</v>
      </c>
      <c r="H11" s="136" t="s">
        <v>6</v>
      </c>
    </row>
    <row r="12" spans="1:8" x14ac:dyDescent="0.2">
      <c r="A12" s="137" t="s">
        <v>8</v>
      </c>
      <c r="B12" s="138">
        <v>186</v>
      </c>
      <c r="C12" s="138">
        <v>156</v>
      </c>
      <c r="D12" s="138">
        <v>342</v>
      </c>
      <c r="F12" s="138">
        <v>25</v>
      </c>
      <c r="G12" s="138">
        <v>24</v>
      </c>
      <c r="H12" s="138">
        <v>49</v>
      </c>
    </row>
    <row r="13" spans="1:8" x14ac:dyDescent="0.2">
      <c r="A13" s="137" t="s">
        <v>9</v>
      </c>
      <c r="B13" s="137">
        <v>977</v>
      </c>
      <c r="C13" s="137">
        <v>853</v>
      </c>
      <c r="D13" s="138">
        <v>1830</v>
      </c>
      <c r="F13" s="137">
        <v>90</v>
      </c>
      <c r="G13" s="137">
        <v>95</v>
      </c>
      <c r="H13" s="137">
        <v>185</v>
      </c>
    </row>
    <row r="14" spans="1:8" x14ac:dyDescent="0.2">
      <c r="A14" s="137" t="s">
        <v>10</v>
      </c>
      <c r="B14" s="137">
        <v>383</v>
      </c>
      <c r="C14" s="137">
        <v>466</v>
      </c>
      <c r="D14" s="138">
        <v>849</v>
      </c>
      <c r="F14" s="137">
        <v>5</v>
      </c>
      <c r="G14" s="137">
        <v>7</v>
      </c>
      <c r="H14" s="137">
        <v>12</v>
      </c>
    </row>
    <row r="15" spans="1:8" x14ac:dyDescent="0.2">
      <c r="A15" s="137" t="s">
        <v>11</v>
      </c>
      <c r="B15" s="138">
        <v>1546</v>
      </c>
      <c r="C15" s="138">
        <v>1475</v>
      </c>
      <c r="D15" s="138">
        <v>3021</v>
      </c>
      <c r="F15" s="138">
        <v>120</v>
      </c>
      <c r="G15" s="138">
        <v>126</v>
      </c>
      <c r="H15" s="138">
        <v>246</v>
      </c>
    </row>
    <row r="16" spans="1:8" x14ac:dyDescent="0.2">
      <c r="E16" s="3"/>
      <c r="F16" s="3"/>
      <c r="G16" s="3"/>
      <c r="H16" s="3"/>
    </row>
    <row r="17" spans="1:8" x14ac:dyDescent="0.2">
      <c r="B17" s="4"/>
      <c r="E17" s="3"/>
      <c r="F17" s="3"/>
      <c r="G17" s="3"/>
      <c r="H17" s="3"/>
    </row>
    <row r="18" spans="1:8" x14ac:dyDescent="0.2">
      <c r="E18" s="3"/>
    </row>
    <row r="19" spans="1:8" x14ac:dyDescent="0.2">
      <c r="A19" s="133" t="s">
        <v>391</v>
      </c>
      <c r="B19" s="134"/>
      <c r="C19" s="134"/>
      <c r="D19" s="135"/>
      <c r="E19" s="3"/>
    </row>
    <row r="20" spans="1:8" x14ac:dyDescent="0.2">
      <c r="A20" s="139"/>
      <c r="B20" s="136" t="s">
        <v>4</v>
      </c>
      <c r="C20" s="136" t="s">
        <v>5</v>
      </c>
      <c r="D20" s="136" t="s">
        <v>6</v>
      </c>
      <c r="E20" s="3"/>
    </row>
    <row r="21" spans="1:8" x14ac:dyDescent="0.2">
      <c r="A21" s="137" t="s">
        <v>392</v>
      </c>
      <c r="B21" s="138">
        <v>1536</v>
      </c>
      <c r="C21" s="138">
        <v>1485</v>
      </c>
      <c r="D21" s="138">
        <v>3021</v>
      </c>
      <c r="E21" s="3"/>
    </row>
    <row r="22" spans="1:8" x14ac:dyDescent="0.2">
      <c r="A22" s="137" t="s">
        <v>12</v>
      </c>
      <c r="B22" s="138">
        <v>12</v>
      </c>
      <c r="C22" s="138">
        <v>8</v>
      </c>
      <c r="D22" s="138">
        <v>20</v>
      </c>
      <c r="E22" s="3"/>
    </row>
    <row r="23" spans="1:8" x14ac:dyDescent="0.2">
      <c r="A23" s="137" t="s">
        <v>13</v>
      </c>
      <c r="B23" s="138">
        <v>25</v>
      </c>
      <c r="C23" s="138">
        <v>35</v>
      </c>
      <c r="D23" s="138">
        <v>60</v>
      </c>
      <c r="E23" s="3"/>
    </row>
    <row r="24" spans="1:8" x14ac:dyDescent="0.2">
      <c r="A24" s="137" t="s">
        <v>14</v>
      </c>
      <c r="B24" s="138">
        <v>68</v>
      </c>
      <c r="C24" s="138">
        <v>68</v>
      </c>
      <c r="D24" s="138">
        <v>136</v>
      </c>
      <c r="E24" s="3"/>
    </row>
    <row r="25" spans="1:8" x14ac:dyDescent="0.2">
      <c r="A25" s="137" t="s">
        <v>15</v>
      </c>
      <c r="B25" s="138">
        <v>45</v>
      </c>
      <c r="C25" s="138">
        <v>51</v>
      </c>
      <c r="D25" s="138">
        <v>96</v>
      </c>
      <c r="E25" s="3"/>
    </row>
    <row r="26" spans="1:8" ht="12.75" customHeight="1" x14ac:dyDescent="0.2">
      <c r="A26" s="174" t="s">
        <v>399</v>
      </c>
      <c r="B26" s="138">
        <v>1546</v>
      </c>
      <c r="C26" s="138">
        <v>1475</v>
      </c>
      <c r="D26" s="138">
        <v>3021</v>
      </c>
      <c r="E26" s="3"/>
    </row>
    <row r="27" spans="1:8" x14ac:dyDescent="0.2">
      <c r="A27" s="137" t="s">
        <v>7</v>
      </c>
      <c r="B27" s="138">
        <v>120</v>
      </c>
      <c r="C27" s="138">
        <v>126</v>
      </c>
      <c r="D27" s="138">
        <v>246</v>
      </c>
      <c r="E27" s="3"/>
    </row>
    <row r="28" spans="1:8" x14ac:dyDescent="0.2">
      <c r="A28" s="9"/>
      <c r="B28" s="10"/>
      <c r="C28" s="10"/>
      <c r="D28" s="10"/>
      <c r="E28" s="3"/>
    </row>
    <row r="29" spans="1:8" x14ac:dyDescent="0.2">
      <c r="A29" s="9" t="s">
        <v>370</v>
      </c>
      <c r="B29" s="10" t="s">
        <v>384</v>
      </c>
      <c r="C29" s="10"/>
      <c r="D29" s="10"/>
      <c r="E29" s="3"/>
    </row>
    <row r="31" spans="1:8" x14ac:dyDescent="0.2">
      <c r="A31" s="7" t="s">
        <v>105</v>
      </c>
    </row>
  </sheetData>
  <phoneticPr fontId="2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4"/>
  <dimension ref="A1:F37"/>
  <sheetViews>
    <sheetView workbookViewId="0">
      <selection sqref="A1:C1"/>
    </sheetView>
  </sheetViews>
  <sheetFormatPr defaultRowHeight="12.75" x14ac:dyDescent="0.2"/>
  <cols>
    <col min="1" max="3" width="21.42578125" style="5" customWidth="1"/>
    <col min="4" max="16384" width="9.140625" style="5"/>
  </cols>
  <sheetData>
    <row r="1" spans="1:3" ht="15.75" x14ac:dyDescent="0.25">
      <c r="A1" s="169" t="s">
        <v>16</v>
      </c>
      <c r="B1" s="169"/>
      <c r="C1" s="169"/>
    </row>
    <row r="3" spans="1:3" customFormat="1" x14ac:dyDescent="0.2">
      <c r="A3" s="170" t="s">
        <v>396</v>
      </c>
      <c r="B3" s="170"/>
      <c r="C3" s="170"/>
    </row>
    <row r="4" spans="1:3" customFormat="1" x14ac:dyDescent="0.2">
      <c r="A4" s="156" t="s">
        <v>372</v>
      </c>
      <c r="B4" s="156" t="s">
        <v>373</v>
      </c>
      <c r="C4" s="156" t="s">
        <v>19</v>
      </c>
    </row>
    <row r="5" spans="1:3" customFormat="1" x14ac:dyDescent="0.2">
      <c r="A5" s="157" t="s">
        <v>20</v>
      </c>
      <c r="B5" s="157" t="s">
        <v>20</v>
      </c>
      <c r="C5" s="157" t="s">
        <v>21</v>
      </c>
    </row>
    <row r="6" spans="1:3" customFormat="1" x14ac:dyDescent="0.2">
      <c r="A6" s="106">
        <v>17768</v>
      </c>
      <c r="B6" s="106">
        <v>67072</v>
      </c>
      <c r="C6" s="107">
        <v>3</v>
      </c>
    </row>
    <row r="7" spans="1:3" customFormat="1" ht="12.75" customHeight="1" x14ac:dyDescent="0.2"/>
    <row r="8" spans="1:3" customFormat="1" ht="12.75" customHeight="1" x14ac:dyDescent="0.2">
      <c r="A8" s="7" t="s">
        <v>374</v>
      </c>
      <c r="B8" s="7"/>
      <c r="C8" s="7"/>
    </row>
    <row r="9" spans="1:3" customFormat="1" ht="12.75" customHeight="1" x14ac:dyDescent="0.2">
      <c r="A9" s="103" t="s">
        <v>375</v>
      </c>
      <c r="B9" s="103"/>
      <c r="C9" s="103"/>
    </row>
    <row r="10" spans="1:3" customFormat="1" ht="12.75" customHeight="1" x14ac:dyDescent="0.2">
      <c r="A10" s="110"/>
      <c r="B10" s="110"/>
      <c r="C10" s="110"/>
    </row>
    <row r="11" spans="1:3" customFormat="1" ht="12.75" customHeight="1" x14ac:dyDescent="0.2">
      <c r="A11" s="111"/>
      <c r="B11" s="111"/>
      <c r="C11" s="111"/>
    </row>
    <row r="12" spans="1:3" customFormat="1" ht="12.75" customHeight="1" x14ac:dyDescent="0.2">
      <c r="A12" s="108"/>
      <c r="B12" s="108"/>
      <c r="C12" s="108"/>
    </row>
    <row r="13" spans="1:3" customFormat="1" ht="12.75" customHeight="1" thickBot="1" x14ac:dyDescent="0.25">
      <c r="A13" s="171" t="s">
        <v>397</v>
      </c>
      <c r="B13" s="172"/>
      <c r="C13" s="173"/>
    </row>
    <row r="14" spans="1:3" customFormat="1" ht="25.5" customHeight="1" thickTop="1" x14ac:dyDescent="0.2">
      <c r="A14" s="167" t="s">
        <v>366</v>
      </c>
      <c r="B14" s="112"/>
      <c r="C14" s="113"/>
    </row>
    <row r="15" spans="1:3" customFormat="1" ht="26.25" customHeight="1" x14ac:dyDescent="0.2">
      <c r="A15" s="168"/>
      <c r="B15" s="114" t="s">
        <v>113</v>
      </c>
      <c r="C15" s="114" t="s">
        <v>114</v>
      </c>
    </row>
    <row r="16" spans="1:3" customFormat="1" x14ac:dyDescent="0.2">
      <c r="A16" s="115"/>
      <c r="B16" s="116"/>
      <c r="C16" s="117"/>
    </row>
    <row r="17" spans="1:3" customFormat="1" x14ac:dyDescent="0.2">
      <c r="A17" s="97" t="s">
        <v>364</v>
      </c>
      <c r="B17" s="118">
        <v>0</v>
      </c>
      <c r="C17" s="98">
        <v>0</v>
      </c>
    </row>
    <row r="18" spans="1:3" customFormat="1" x14ac:dyDescent="0.2">
      <c r="A18" s="119" t="s">
        <v>376</v>
      </c>
      <c r="B18" s="118">
        <v>523</v>
      </c>
      <c r="C18" s="98">
        <v>2416741</v>
      </c>
    </row>
    <row r="19" spans="1:3" customFormat="1" x14ac:dyDescent="0.2">
      <c r="A19" s="119" t="s">
        <v>377</v>
      </c>
      <c r="B19" s="118">
        <v>282</v>
      </c>
      <c r="C19" s="98">
        <v>3546551</v>
      </c>
    </row>
    <row r="20" spans="1:3" customFormat="1" x14ac:dyDescent="0.2">
      <c r="A20" s="119" t="s">
        <v>378</v>
      </c>
      <c r="B20" s="118">
        <v>916</v>
      </c>
      <c r="C20" s="98">
        <v>18692783</v>
      </c>
    </row>
    <row r="21" spans="1:3" customFormat="1" x14ac:dyDescent="0.2">
      <c r="A21" s="119" t="s">
        <v>379</v>
      </c>
      <c r="B21" s="118">
        <v>572</v>
      </c>
      <c r="C21" s="98">
        <v>19031280</v>
      </c>
    </row>
    <row r="22" spans="1:3" customFormat="1" x14ac:dyDescent="0.2">
      <c r="A22" s="119" t="s">
        <v>380</v>
      </c>
      <c r="B22" s="118">
        <v>31</v>
      </c>
      <c r="C22" s="98">
        <v>1999565</v>
      </c>
    </row>
    <row r="23" spans="1:3" customFormat="1" x14ac:dyDescent="0.2">
      <c r="A23" s="119" t="s">
        <v>365</v>
      </c>
      <c r="B23" s="118">
        <v>25</v>
      </c>
      <c r="C23" s="98">
        <v>2309399</v>
      </c>
    </row>
    <row r="24" spans="1:3" customFormat="1" x14ac:dyDescent="0.2">
      <c r="A24" s="119" t="s">
        <v>381</v>
      </c>
      <c r="B24" s="118">
        <v>14</v>
      </c>
      <c r="C24" s="98">
        <v>2304329</v>
      </c>
    </row>
    <row r="25" spans="1:3" customFormat="1" x14ac:dyDescent="0.2">
      <c r="A25" s="119"/>
      <c r="B25" s="118"/>
      <c r="C25" s="118"/>
    </row>
    <row r="26" spans="1:3" customFormat="1" x14ac:dyDescent="0.2">
      <c r="A26" s="120" t="s">
        <v>0</v>
      </c>
      <c r="B26" s="121">
        <v>2363</v>
      </c>
      <c r="C26" s="121">
        <v>50300648</v>
      </c>
    </row>
    <row r="27" spans="1:3" customFormat="1" x14ac:dyDescent="0.2">
      <c r="A27" s="122" t="s">
        <v>398</v>
      </c>
      <c r="B27" s="123"/>
      <c r="C27" s="124">
        <v>3021</v>
      </c>
    </row>
    <row r="28" spans="1:3" customFormat="1" x14ac:dyDescent="0.2">
      <c r="A28" s="125" t="s">
        <v>115</v>
      </c>
      <c r="B28" s="126"/>
      <c r="C28" s="127">
        <v>21286.774439272111</v>
      </c>
    </row>
    <row r="29" spans="1:3" customFormat="1" x14ac:dyDescent="0.2">
      <c r="A29" s="128" t="s">
        <v>116</v>
      </c>
      <c r="B29" s="129"/>
      <c r="C29" s="130">
        <v>16650.330354187354</v>
      </c>
    </row>
    <row r="30" spans="1:3" customFormat="1" x14ac:dyDescent="0.2"/>
    <row r="31" spans="1:3" s="103" customFormat="1" ht="11.25" x14ac:dyDescent="0.2">
      <c r="A31" s="109" t="s">
        <v>382</v>
      </c>
      <c r="B31" s="109"/>
      <c r="C31" s="109"/>
    </row>
    <row r="32" spans="1:3" s="103" customFormat="1" ht="11.25" x14ac:dyDescent="0.2">
      <c r="A32" s="110" t="s">
        <v>367</v>
      </c>
      <c r="B32" s="110"/>
      <c r="C32" s="110"/>
    </row>
    <row r="33" spans="1:6" s="103" customFormat="1" x14ac:dyDescent="0.2">
      <c r="A33" s="131"/>
      <c r="B33" s="132"/>
      <c r="C33" s="132"/>
    </row>
    <row r="34" spans="1:6" s="103" customFormat="1" x14ac:dyDescent="0.2">
      <c r="A34" s="131"/>
      <c r="B34" s="132"/>
      <c r="C34" s="132"/>
    </row>
    <row r="35" spans="1:6" s="103" customFormat="1" x14ac:dyDescent="0.2">
      <c r="A35" s="131"/>
      <c r="B35" s="110"/>
      <c r="C35" s="110"/>
    </row>
    <row r="36" spans="1:6" x14ac:dyDescent="0.2">
      <c r="D36" s="131"/>
      <c r="E36" s="131"/>
      <c r="F36" s="131"/>
    </row>
    <row r="37" spans="1:6" x14ac:dyDescent="0.2">
      <c r="D37" s="131"/>
      <c r="E37" s="131"/>
      <c r="F37" s="131"/>
    </row>
  </sheetData>
  <mergeCells count="4">
    <mergeCell ref="A14:A15"/>
    <mergeCell ref="A1:C1"/>
    <mergeCell ref="A3:C3"/>
    <mergeCell ref="A13:C13"/>
  </mergeCells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C91"/>
  <sheetViews>
    <sheetView workbookViewId="0"/>
  </sheetViews>
  <sheetFormatPr defaultRowHeight="12.75" x14ac:dyDescent="0.2"/>
  <cols>
    <col min="1" max="1" width="57.7109375" bestFit="1" customWidth="1"/>
    <col min="2" max="3" width="13.85546875" customWidth="1"/>
  </cols>
  <sheetData>
    <row r="1" spans="1:3" ht="39" x14ac:dyDescent="0.25">
      <c r="A1" s="12" t="str">
        <f>"Comune" &amp;" "&amp;Popolazione!A1</f>
        <v>Comune ARSIERO</v>
      </c>
      <c r="B1" s="19" t="s">
        <v>385</v>
      </c>
      <c r="C1" s="19" t="s">
        <v>363</v>
      </c>
    </row>
    <row r="2" spans="1:3" s="101" customFormat="1" ht="15.75" x14ac:dyDescent="0.25">
      <c r="A2" s="99"/>
      <c r="B2" s="100"/>
      <c r="C2" s="102"/>
    </row>
    <row r="3" spans="1:3" x14ac:dyDescent="0.2">
      <c r="A3" s="9" t="s">
        <v>22</v>
      </c>
      <c r="B3" s="104">
        <v>18</v>
      </c>
      <c r="C3" s="104">
        <v>0</v>
      </c>
    </row>
    <row r="4" spans="1:3" x14ac:dyDescent="0.2">
      <c r="A4" s="9" t="s">
        <v>23</v>
      </c>
      <c r="B4" s="104">
        <v>3</v>
      </c>
      <c r="C4" s="104">
        <v>2</v>
      </c>
    </row>
    <row r="5" spans="1:3" x14ac:dyDescent="0.2">
      <c r="A5" s="9" t="s">
        <v>24</v>
      </c>
      <c r="B5" s="104">
        <v>1</v>
      </c>
      <c r="C5" s="104" t="s">
        <v>386</v>
      </c>
    </row>
    <row r="6" spans="1:3" x14ac:dyDescent="0.2">
      <c r="A6" s="9" t="s">
        <v>108</v>
      </c>
      <c r="B6" s="104">
        <v>0</v>
      </c>
      <c r="C6" s="104" t="s">
        <v>386</v>
      </c>
    </row>
    <row r="7" spans="1:3" x14ac:dyDescent="0.2">
      <c r="A7" s="9" t="s">
        <v>109</v>
      </c>
      <c r="B7" s="104">
        <v>0</v>
      </c>
      <c r="C7" s="104" t="s">
        <v>386</v>
      </c>
    </row>
    <row r="8" spans="1:3" x14ac:dyDescent="0.2">
      <c r="A8" s="9" t="s">
        <v>25</v>
      </c>
      <c r="B8" s="104">
        <v>0</v>
      </c>
      <c r="C8" s="104">
        <v>0</v>
      </c>
    </row>
    <row r="9" spans="1:3" x14ac:dyDescent="0.2">
      <c r="A9" s="9" t="s">
        <v>368</v>
      </c>
      <c r="B9" s="104">
        <v>0</v>
      </c>
      <c r="C9" s="104">
        <v>0</v>
      </c>
    </row>
    <row r="10" spans="1:3" x14ac:dyDescent="0.2">
      <c r="A10" s="9" t="s">
        <v>26</v>
      </c>
      <c r="B10" s="104">
        <v>1</v>
      </c>
      <c r="C10" s="104">
        <v>0</v>
      </c>
    </row>
    <row r="11" spans="1:3" x14ac:dyDescent="0.2">
      <c r="A11" s="9" t="s">
        <v>27</v>
      </c>
      <c r="B11" s="104">
        <v>0</v>
      </c>
      <c r="C11" s="104">
        <v>0</v>
      </c>
    </row>
    <row r="12" spans="1:3" x14ac:dyDescent="0.2">
      <c r="A12" s="9" t="s">
        <v>28</v>
      </c>
      <c r="B12" s="104">
        <v>0</v>
      </c>
      <c r="C12" s="104" t="s">
        <v>386</v>
      </c>
    </row>
    <row r="13" spans="1:3" x14ac:dyDescent="0.2">
      <c r="A13" s="9" t="s">
        <v>29</v>
      </c>
      <c r="B13" s="104">
        <v>1</v>
      </c>
      <c r="C13" s="104">
        <v>0</v>
      </c>
    </row>
    <row r="14" spans="1:3" x14ac:dyDescent="0.2">
      <c r="A14" s="9" t="s">
        <v>30</v>
      </c>
      <c r="B14" s="104">
        <v>4</v>
      </c>
      <c r="C14" s="104">
        <v>2</v>
      </c>
    </row>
    <row r="15" spans="1:3" x14ac:dyDescent="0.2">
      <c r="A15" s="9" t="s">
        <v>31</v>
      </c>
      <c r="B15" s="104">
        <v>1</v>
      </c>
      <c r="C15" s="104">
        <v>0</v>
      </c>
    </row>
    <row r="16" spans="1:3" x14ac:dyDescent="0.2">
      <c r="A16" s="9" t="s">
        <v>32</v>
      </c>
      <c r="B16" s="104">
        <v>3</v>
      </c>
      <c r="C16" s="104">
        <v>2</v>
      </c>
    </row>
    <row r="17" spans="1:3" x14ac:dyDescent="0.2">
      <c r="A17" s="9" t="s">
        <v>33</v>
      </c>
      <c r="B17" s="104">
        <v>5</v>
      </c>
      <c r="C17" s="104">
        <v>1</v>
      </c>
    </row>
    <row r="18" spans="1:3" x14ac:dyDescent="0.2">
      <c r="A18" s="9" t="s">
        <v>34</v>
      </c>
      <c r="B18" s="104">
        <v>2</v>
      </c>
      <c r="C18" s="104">
        <v>0</v>
      </c>
    </row>
    <row r="19" spans="1:3" x14ac:dyDescent="0.2">
      <c r="A19" s="9" t="s">
        <v>35</v>
      </c>
      <c r="B19" s="104">
        <v>0</v>
      </c>
      <c r="C19" s="104">
        <v>0</v>
      </c>
    </row>
    <row r="20" spans="1:3" x14ac:dyDescent="0.2">
      <c r="A20" s="9" t="s">
        <v>36</v>
      </c>
      <c r="B20" s="104">
        <v>1</v>
      </c>
      <c r="C20" s="104">
        <v>0</v>
      </c>
    </row>
    <row r="21" spans="1:3" x14ac:dyDescent="0.2">
      <c r="A21" s="9" t="s">
        <v>37</v>
      </c>
      <c r="B21" s="104">
        <v>0</v>
      </c>
      <c r="C21" s="104" t="s">
        <v>386</v>
      </c>
    </row>
    <row r="22" spans="1:3" x14ac:dyDescent="0.2">
      <c r="A22" s="9" t="s">
        <v>38</v>
      </c>
      <c r="B22" s="104">
        <v>0</v>
      </c>
      <c r="C22" s="104">
        <v>0</v>
      </c>
    </row>
    <row r="23" spans="1:3" x14ac:dyDescent="0.2">
      <c r="A23" s="9" t="s">
        <v>39</v>
      </c>
      <c r="B23" s="104">
        <v>2</v>
      </c>
      <c r="C23" s="104">
        <v>1</v>
      </c>
    </row>
    <row r="24" spans="1:3" x14ac:dyDescent="0.2">
      <c r="A24" s="9" t="s">
        <v>40</v>
      </c>
      <c r="B24" s="104">
        <v>0</v>
      </c>
      <c r="C24" s="104">
        <v>0</v>
      </c>
    </row>
    <row r="25" spans="1:3" x14ac:dyDescent="0.2">
      <c r="A25" s="9" t="s">
        <v>41</v>
      </c>
      <c r="B25" s="104">
        <v>16</v>
      </c>
      <c r="C25" s="104">
        <v>7</v>
      </c>
    </row>
    <row r="26" spans="1:3" x14ac:dyDescent="0.2">
      <c r="A26" s="9" t="s">
        <v>42</v>
      </c>
      <c r="B26" s="104">
        <v>1</v>
      </c>
      <c r="C26" s="104">
        <v>0</v>
      </c>
    </row>
    <row r="27" spans="1:3" x14ac:dyDescent="0.2">
      <c r="A27" s="9" t="s">
        <v>43</v>
      </c>
      <c r="B27" s="104">
        <v>0</v>
      </c>
      <c r="C27" s="104">
        <v>0</v>
      </c>
    </row>
    <row r="28" spans="1:3" x14ac:dyDescent="0.2">
      <c r="A28" s="9" t="s">
        <v>44</v>
      </c>
      <c r="B28" s="104">
        <v>2</v>
      </c>
      <c r="C28" s="104">
        <v>1</v>
      </c>
    </row>
    <row r="29" spans="1:3" x14ac:dyDescent="0.2">
      <c r="A29" s="9" t="s">
        <v>45</v>
      </c>
      <c r="B29" s="104">
        <v>1</v>
      </c>
      <c r="C29" s="104">
        <v>1</v>
      </c>
    </row>
    <row r="30" spans="1:3" x14ac:dyDescent="0.2">
      <c r="A30" s="9" t="s">
        <v>46</v>
      </c>
      <c r="B30" s="104">
        <v>0</v>
      </c>
      <c r="C30" s="104">
        <v>0</v>
      </c>
    </row>
    <row r="31" spans="1:3" x14ac:dyDescent="0.2">
      <c r="A31" s="9" t="s">
        <v>47</v>
      </c>
      <c r="B31" s="104">
        <v>1</v>
      </c>
      <c r="C31" s="104">
        <v>1</v>
      </c>
    </row>
    <row r="32" spans="1:3" x14ac:dyDescent="0.2">
      <c r="A32" s="9" t="s">
        <v>48</v>
      </c>
      <c r="B32" s="104">
        <v>1</v>
      </c>
      <c r="C32" s="104">
        <v>0</v>
      </c>
    </row>
    <row r="33" spans="1:3" x14ac:dyDescent="0.2">
      <c r="A33" s="9" t="s">
        <v>49</v>
      </c>
      <c r="B33" s="104">
        <v>3</v>
      </c>
      <c r="C33" s="104">
        <v>3</v>
      </c>
    </row>
    <row r="34" spans="1:3" x14ac:dyDescent="0.2">
      <c r="A34" s="9" t="s">
        <v>50</v>
      </c>
      <c r="B34" s="104">
        <v>1</v>
      </c>
      <c r="C34" s="104" t="s">
        <v>386</v>
      </c>
    </row>
    <row r="35" spans="1:3" x14ac:dyDescent="0.2">
      <c r="A35" s="9" t="s">
        <v>51</v>
      </c>
      <c r="B35" s="104">
        <v>0</v>
      </c>
      <c r="C35" s="104" t="s">
        <v>386</v>
      </c>
    </row>
    <row r="36" spans="1:3" x14ac:dyDescent="0.2">
      <c r="A36" s="9" t="s">
        <v>52</v>
      </c>
      <c r="B36" s="104">
        <v>0</v>
      </c>
      <c r="C36" s="104">
        <v>0</v>
      </c>
    </row>
    <row r="37" spans="1:3" x14ac:dyDescent="0.2">
      <c r="A37" s="9" t="s">
        <v>53</v>
      </c>
      <c r="B37" s="104">
        <v>1</v>
      </c>
      <c r="C37" s="104">
        <v>1</v>
      </c>
    </row>
    <row r="38" spans="1:3" x14ac:dyDescent="0.2">
      <c r="A38" s="9" t="s">
        <v>54</v>
      </c>
      <c r="B38" s="104">
        <v>0</v>
      </c>
      <c r="C38" s="104">
        <v>0</v>
      </c>
    </row>
    <row r="39" spans="1:3" x14ac:dyDescent="0.2">
      <c r="A39" s="9" t="s">
        <v>55</v>
      </c>
      <c r="B39" s="104">
        <v>9</v>
      </c>
      <c r="C39" s="104">
        <v>4</v>
      </c>
    </row>
    <row r="40" spans="1:3" x14ac:dyDescent="0.2">
      <c r="A40" s="9" t="s">
        <v>56</v>
      </c>
      <c r="B40" s="104">
        <v>0</v>
      </c>
      <c r="C40" s="104">
        <v>0</v>
      </c>
    </row>
    <row r="41" spans="1:3" x14ac:dyDescent="0.2">
      <c r="A41" s="9" t="s">
        <v>57</v>
      </c>
      <c r="B41" s="104">
        <v>25</v>
      </c>
      <c r="C41" s="104">
        <v>25</v>
      </c>
    </row>
    <row r="42" spans="1:3" x14ac:dyDescent="0.2">
      <c r="A42" s="9" t="s">
        <v>58</v>
      </c>
      <c r="B42" s="104">
        <v>8</v>
      </c>
      <c r="C42" s="104">
        <v>3</v>
      </c>
    </row>
    <row r="43" spans="1:3" x14ac:dyDescent="0.2">
      <c r="A43" s="9" t="s">
        <v>59</v>
      </c>
      <c r="B43" s="104">
        <v>20</v>
      </c>
      <c r="C43" s="104">
        <v>1</v>
      </c>
    </row>
    <row r="44" spans="1:3" x14ac:dyDescent="0.2">
      <c r="A44" s="9" t="s">
        <v>60</v>
      </c>
      <c r="B44" s="104">
        <v>26</v>
      </c>
      <c r="C44" s="104">
        <v>0</v>
      </c>
    </row>
    <row r="45" spans="1:3" x14ac:dyDescent="0.2">
      <c r="A45" s="9" t="s">
        <v>61</v>
      </c>
      <c r="B45" s="104">
        <v>4</v>
      </c>
      <c r="C45" s="104">
        <v>4</v>
      </c>
    </row>
    <row r="46" spans="1:3" x14ac:dyDescent="0.2">
      <c r="A46" s="9" t="s">
        <v>62</v>
      </c>
      <c r="B46" s="104">
        <v>0</v>
      </c>
      <c r="C46" s="104" t="s">
        <v>386</v>
      </c>
    </row>
    <row r="47" spans="1:3" x14ac:dyDescent="0.2">
      <c r="A47" s="9" t="s">
        <v>63</v>
      </c>
      <c r="B47" s="104">
        <v>0</v>
      </c>
      <c r="C47" s="104" t="s">
        <v>386</v>
      </c>
    </row>
    <row r="48" spans="1:3" x14ac:dyDescent="0.2">
      <c r="A48" s="9" t="s">
        <v>64</v>
      </c>
      <c r="B48" s="104">
        <v>0</v>
      </c>
      <c r="C48" s="104">
        <v>0</v>
      </c>
    </row>
    <row r="49" spans="1:3" x14ac:dyDescent="0.2">
      <c r="A49" s="9" t="s">
        <v>65</v>
      </c>
      <c r="B49" s="104">
        <v>0</v>
      </c>
      <c r="C49" s="104">
        <v>0</v>
      </c>
    </row>
    <row r="50" spans="1:3" x14ac:dyDescent="0.2">
      <c r="A50" s="9" t="s">
        <v>66</v>
      </c>
      <c r="B50" s="104">
        <v>0</v>
      </c>
      <c r="C50" s="104" t="s">
        <v>386</v>
      </c>
    </row>
    <row r="51" spans="1:3" x14ac:dyDescent="0.2">
      <c r="A51" s="9" t="s">
        <v>67</v>
      </c>
      <c r="B51" s="104">
        <v>22</v>
      </c>
      <c r="C51" s="104">
        <v>3</v>
      </c>
    </row>
    <row r="52" spans="1:3" x14ac:dyDescent="0.2">
      <c r="A52" s="9" t="s">
        <v>68</v>
      </c>
      <c r="B52" s="104">
        <v>0</v>
      </c>
      <c r="C52" s="104">
        <v>0</v>
      </c>
    </row>
    <row r="53" spans="1:3" x14ac:dyDescent="0.2">
      <c r="A53" s="9" t="s">
        <v>69</v>
      </c>
      <c r="B53" s="104">
        <v>1</v>
      </c>
      <c r="C53" s="104">
        <v>0</v>
      </c>
    </row>
    <row r="54" spans="1:3" x14ac:dyDescent="0.2">
      <c r="A54" s="9" t="s">
        <v>70</v>
      </c>
      <c r="B54" s="104">
        <v>0</v>
      </c>
      <c r="C54" s="104" t="s">
        <v>386</v>
      </c>
    </row>
    <row r="55" spans="1:3" x14ac:dyDescent="0.2">
      <c r="A55" s="9" t="s">
        <v>71</v>
      </c>
      <c r="B55" s="104">
        <v>0</v>
      </c>
      <c r="C55" s="104" t="s">
        <v>386</v>
      </c>
    </row>
    <row r="56" spans="1:3" x14ac:dyDescent="0.2">
      <c r="A56" s="9" t="s">
        <v>72</v>
      </c>
      <c r="B56" s="104">
        <v>1</v>
      </c>
      <c r="C56" s="104">
        <v>0</v>
      </c>
    </row>
    <row r="57" spans="1:3" x14ac:dyDescent="0.2">
      <c r="A57" s="9" t="s">
        <v>73</v>
      </c>
      <c r="B57" s="104">
        <v>1</v>
      </c>
      <c r="C57" s="104">
        <v>0</v>
      </c>
    </row>
    <row r="58" spans="1:3" x14ac:dyDescent="0.2">
      <c r="A58" s="9" t="s">
        <v>74</v>
      </c>
      <c r="B58" s="104">
        <v>0</v>
      </c>
      <c r="C58" s="104">
        <v>0</v>
      </c>
    </row>
    <row r="59" spans="1:3" x14ac:dyDescent="0.2">
      <c r="A59" s="9" t="s">
        <v>75</v>
      </c>
      <c r="B59" s="104">
        <v>0</v>
      </c>
      <c r="C59" s="104" t="s">
        <v>386</v>
      </c>
    </row>
    <row r="60" spans="1:3" x14ac:dyDescent="0.2">
      <c r="A60" s="9" t="s">
        <v>76</v>
      </c>
      <c r="B60" s="104">
        <v>7</v>
      </c>
      <c r="C60" s="104" t="s">
        <v>386</v>
      </c>
    </row>
    <row r="61" spans="1:3" x14ac:dyDescent="0.2">
      <c r="A61" s="9" t="s">
        <v>77</v>
      </c>
      <c r="B61" s="104">
        <v>14</v>
      </c>
      <c r="C61" s="104">
        <v>0</v>
      </c>
    </row>
    <row r="62" spans="1:3" x14ac:dyDescent="0.2">
      <c r="A62" s="9" t="s">
        <v>78</v>
      </c>
      <c r="B62" s="104">
        <v>0</v>
      </c>
      <c r="C62" s="104">
        <v>0</v>
      </c>
    </row>
    <row r="63" spans="1:3" x14ac:dyDescent="0.2">
      <c r="A63" s="9" t="s">
        <v>79</v>
      </c>
      <c r="B63" s="104">
        <v>3</v>
      </c>
      <c r="C63" s="104">
        <v>0</v>
      </c>
    </row>
    <row r="64" spans="1:3" x14ac:dyDescent="0.2">
      <c r="A64" s="9" t="s">
        <v>80</v>
      </c>
      <c r="B64" s="104">
        <v>1</v>
      </c>
      <c r="C64" s="104">
        <v>0</v>
      </c>
    </row>
    <row r="65" spans="1:3" x14ac:dyDescent="0.2">
      <c r="A65" s="9" t="s">
        <v>81</v>
      </c>
      <c r="B65" s="104">
        <v>0</v>
      </c>
      <c r="C65" s="104" t="s">
        <v>386</v>
      </c>
    </row>
    <row r="66" spans="1:3" x14ac:dyDescent="0.2">
      <c r="A66" s="9" t="s">
        <v>82</v>
      </c>
      <c r="B66" s="104">
        <v>1</v>
      </c>
      <c r="C66" s="104">
        <v>0</v>
      </c>
    </row>
    <row r="67" spans="1:3" x14ac:dyDescent="0.2">
      <c r="A67" s="9" t="s">
        <v>83</v>
      </c>
      <c r="B67" s="104">
        <v>2</v>
      </c>
      <c r="C67" s="104">
        <v>0</v>
      </c>
    </row>
    <row r="68" spans="1:3" x14ac:dyDescent="0.2">
      <c r="A68" s="9" t="s">
        <v>84</v>
      </c>
      <c r="B68" s="104">
        <v>0</v>
      </c>
      <c r="C68" s="104">
        <v>0</v>
      </c>
    </row>
    <row r="69" spans="1:3" x14ac:dyDescent="0.2">
      <c r="A69" s="9" t="s">
        <v>85</v>
      </c>
      <c r="B69" s="104">
        <v>0</v>
      </c>
      <c r="C69" s="104">
        <v>0</v>
      </c>
    </row>
    <row r="70" spans="1:3" x14ac:dyDescent="0.2">
      <c r="A70" s="9" t="s">
        <v>86</v>
      </c>
      <c r="B70" s="104">
        <v>0</v>
      </c>
      <c r="C70" s="104" t="s">
        <v>386</v>
      </c>
    </row>
    <row r="71" spans="1:3" x14ac:dyDescent="0.2">
      <c r="A71" s="9" t="s">
        <v>87</v>
      </c>
      <c r="B71" s="104">
        <v>0</v>
      </c>
      <c r="C71" s="104" t="s">
        <v>386</v>
      </c>
    </row>
    <row r="72" spans="1:3" x14ac:dyDescent="0.2">
      <c r="A72" s="9" t="s">
        <v>88</v>
      </c>
      <c r="B72" s="104">
        <v>0</v>
      </c>
      <c r="C72" s="104" t="s">
        <v>386</v>
      </c>
    </row>
    <row r="73" spans="1:3" x14ac:dyDescent="0.2">
      <c r="A73" s="9" t="s">
        <v>89</v>
      </c>
      <c r="B73" s="104">
        <v>3</v>
      </c>
      <c r="C73" s="104">
        <v>3</v>
      </c>
    </row>
    <row r="74" spans="1:3" x14ac:dyDescent="0.2">
      <c r="A74" s="9" t="s">
        <v>90</v>
      </c>
      <c r="B74" s="104">
        <v>3</v>
      </c>
      <c r="C74" s="104">
        <v>0</v>
      </c>
    </row>
    <row r="75" spans="1:3" x14ac:dyDescent="0.2">
      <c r="A75" s="9" t="s">
        <v>91</v>
      </c>
      <c r="B75" s="104">
        <v>0</v>
      </c>
      <c r="C75" s="104" t="s">
        <v>386</v>
      </c>
    </row>
    <row r="76" spans="1:3" x14ac:dyDescent="0.2">
      <c r="A76" s="9" t="s">
        <v>92</v>
      </c>
      <c r="B76" s="104">
        <v>0</v>
      </c>
      <c r="C76" s="104">
        <v>0</v>
      </c>
    </row>
    <row r="77" spans="1:3" x14ac:dyDescent="0.2">
      <c r="A77" s="9" t="s">
        <v>93</v>
      </c>
      <c r="B77" s="104">
        <v>0</v>
      </c>
      <c r="C77" s="104">
        <v>0</v>
      </c>
    </row>
    <row r="78" spans="1:3" x14ac:dyDescent="0.2">
      <c r="A78" s="9" t="s">
        <v>94</v>
      </c>
      <c r="B78" s="104">
        <v>0</v>
      </c>
      <c r="C78" s="104" t="s">
        <v>386</v>
      </c>
    </row>
    <row r="79" spans="1:3" x14ac:dyDescent="0.2">
      <c r="A79" s="9" t="s">
        <v>95</v>
      </c>
      <c r="B79" s="104">
        <v>0</v>
      </c>
      <c r="C79" s="104">
        <v>0</v>
      </c>
    </row>
    <row r="80" spans="1:3" x14ac:dyDescent="0.2">
      <c r="A80" s="9" t="s">
        <v>96</v>
      </c>
      <c r="B80" s="104">
        <v>1</v>
      </c>
      <c r="C80" s="104">
        <v>0</v>
      </c>
    </row>
    <row r="81" spans="1:3" x14ac:dyDescent="0.2">
      <c r="A81" s="9" t="s">
        <v>97</v>
      </c>
      <c r="B81" s="104">
        <v>0</v>
      </c>
      <c r="C81" s="104">
        <v>0</v>
      </c>
    </row>
    <row r="82" spans="1:3" x14ac:dyDescent="0.2">
      <c r="A82" s="9" t="s">
        <v>98</v>
      </c>
      <c r="B82" s="104">
        <v>0</v>
      </c>
      <c r="C82" s="104" t="s">
        <v>386</v>
      </c>
    </row>
    <row r="83" spans="1:3" x14ac:dyDescent="0.2">
      <c r="A83" s="9" t="s">
        <v>99</v>
      </c>
      <c r="B83" s="104">
        <v>0</v>
      </c>
      <c r="C83" s="104">
        <v>0</v>
      </c>
    </row>
    <row r="84" spans="1:3" x14ac:dyDescent="0.2">
      <c r="A84" s="9" t="s">
        <v>100</v>
      </c>
      <c r="B84" s="104">
        <v>0</v>
      </c>
      <c r="C84" s="104" t="s">
        <v>386</v>
      </c>
    </row>
    <row r="85" spans="1:3" x14ac:dyDescent="0.2">
      <c r="A85" s="9" t="s">
        <v>101</v>
      </c>
      <c r="B85" s="104">
        <v>1</v>
      </c>
      <c r="C85" s="104">
        <v>1</v>
      </c>
    </row>
    <row r="86" spans="1:3" x14ac:dyDescent="0.2">
      <c r="A86" s="9" t="s">
        <v>102</v>
      </c>
      <c r="B86" s="104">
        <v>10</v>
      </c>
      <c r="C86" s="104">
        <v>9</v>
      </c>
    </row>
    <row r="87" spans="1:3" x14ac:dyDescent="0.2">
      <c r="A87" s="9" t="s">
        <v>110</v>
      </c>
      <c r="B87" s="104">
        <v>8</v>
      </c>
      <c r="C87" s="104">
        <v>0</v>
      </c>
    </row>
    <row r="88" spans="1:3" x14ac:dyDescent="0.2">
      <c r="A88" s="20" t="s">
        <v>0</v>
      </c>
      <c r="B88" s="105">
        <v>240</v>
      </c>
      <c r="C88" s="105">
        <v>75</v>
      </c>
    </row>
    <row r="91" spans="1:3" x14ac:dyDescent="0.2">
      <c r="A91" s="7" t="s">
        <v>111</v>
      </c>
    </row>
  </sheetData>
  <phoneticPr fontId="2" type="noConversion"/>
  <pageMargins left="0.78740157480314965" right="0.78740157480314965" top="0.39370078740157483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1"/>
  <sheetViews>
    <sheetView workbookViewId="0"/>
  </sheetViews>
  <sheetFormatPr defaultRowHeight="12.75" x14ac:dyDescent="0.2"/>
  <cols>
    <col min="1" max="1" width="57.7109375" bestFit="1" customWidth="1"/>
    <col min="2" max="4" width="12.42578125" customWidth="1"/>
  </cols>
  <sheetData>
    <row r="1" spans="1:4" ht="39" x14ac:dyDescent="0.25">
      <c r="A1" s="12" t="str">
        <f>"Comune"&amp;" "&amp;Popolazione!A1</f>
        <v>Comune ARSIERO</v>
      </c>
      <c r="B1" s="13" t="s">
        <v>387</v>
      </c>
      <c r="C1" s="13" t="s">
        <v>388</v>
      </c>
      <c r="D1" s="13" t="s">
        <v>389</v>
      </c>
    </row>
    <row r="2" spans="1:4" s="101" customFormat="1" ht="15.75" x14ac:dyDescent="0.25">
      <c r="A2" s="99"/>
      <c r="B2" s="102"/>
      <c r="C2" s="102"/>
      <c r="D2" s="102"/>
    </row>
    <row r="3" spans="1:4" x14ac:dyDescent="0.2">
      <c r="A3" s="9" t="s">
        <v>22</v>
      </c>
      <c r="B3" s="104">
        <v>19</v>
      </c>
      <c r="C3" s="104">
        <v>0</v>
      </c>
      <c r="D3" s="104">
        <v>13</v>
      </c>
    </row>
    <row r="4" spans="1:4" x14ac:dyDescent="0.2">
      <c r="A4" s="9" t="s">
        <v>23</v>
      </c>
      <c r="B4" s="104">
        <v>3</v>
      </c>
      <c r="C4" s="104">
        <v>2</v>
      </c>
      <c r="D4" s="104">
        <v>3</v>
      </c>
    </row>
    <row r="5" spans="1:4" x14ac:dyDescent="0.2">
      <c r="A5" s="9" t="s">
        <v>24</v>
      </c>
      <c r="B5" s="104">
        <v>1</v>
      </c>
      <c r="C5" s="104">
        <v>0</v>
      </c>
      <c r="D5" s="104">
        <v>0</v>
      </c>
    </row>
    <row r="6" spans="1:4" x14ac:dyDescent="0.2">
      <c r="A6" s="9" t="s">
        <v>108</v>
      </c>
      <c r="B6" s="104">
        <v>0</v>
      </c>
      <c r="C6" s="104">
        <v>0</v>
      </c>
      <c r="D6" s="104">
        <v>0</v>
      </c>
    </row>
    <row r="7" spans="1:4" x14ac:dyDescent="0.2">
      <c r="A7" s="9" t="s">
        <v>109</v>
      </c>
      <c r="B7" s="104">
        <v>0</v>
      </c>
      <c r="C7" s="104">
        <v>0</v>
      </c>
      <c r="D7" s="104">
        <v>0</v>
      </c>
    </row>
    <row r="8" spans="1:4" x14ac:dyDescent="0.2">
      <c r="A8" s="9" t="s">
        <v>25</v>
      </c>
      <c r="B8" s="104">
        <v>0</v>
      </c>
      <c r="C8" s="104">
        <v>0</v>
      </c>
      <c r="D8" s="104">
        <v>0</v>
      </c>
    </row>
    <row r="9" spans="1:4" x14ac:dyDescent="0.2">
      <c r="A9" s="9" t="s">
        <v>368</v>
      </c>
      <c r="B9" s="104">
        <v>0</v>
      </c>
      <c r="C9" s="104">
        <v>0</v>
      </c>
      <c r="D9" s="104">
        <v>0</v>
      </c>
    </row>
    <row r="10" spans="1:4" x14ac:dyDescent="0.2">
      <c r="A10" s="9" t="s">
        <v>26</v>
      </c>
      <c r="B10" s="104">
        <v>2</v>
      </c>
      <c r="C10" s="104">
        <v>0</v>
      </c>
      <c r="D10" s="104">
        <v>1</v>
      </c>
    </row>
    <row r="11" spans="1:4" x14ac:dyDescent="0.2">
      <c r="A11" s="9" t="s">
        <v>27</v>
      </c>
      <c r="B11" s="104">
        <v>0</v>
      </c>
      <c r="C11" s="104">
        <v>0</v>
      </c>
      <c r="D11" s="104">
        <v>0</v>
      </c>
    </row>
    <row r="12" spans="1:4" x14ac:dyDescent="0.2">
      <c r="A12" s="9" t="s">
        <v>28</v>
      </c>
      <c r="B12" s="104">
        <v>0</v>
      </c>
      <c r="C12" s="104">
        <v>0</v>
      </c>
      <c r="D12" s="104">
        <v>0</v>
      </c>
    </row>
    <row r="13" spans="1:4" x14ac:dyDescent="0.2">
      <c r="A13" s="9" t="s">
        <v>29</v>
      </c>
      <c r="B13" s="104">
        <v>1</v>
      </c>
      <c r="C13" s="104">
        <v>0</v>
      </c>
      <c r="D13" s="104">
        <v>0</v>
      </c>
    </row>
    <row r="14" spans="1:4" x14ac:dyDescent="0.2">
      <c r="A14" s="9" t="s">
        <v>30</v>
      </c>
      <c r="B14" s="104">
        <v>4</v>
      </c>
      <c r="C14" s="104">
        <v>2</v>
      </c>
      <c r="D14" s="104">
        <v>4</v>
      </c>
    </row>
    <row r="15" spans="1:4" x14ac:dyDescent="0.2">
      <c r="A15" s="9" t="s">
        <v>31</v>
      </c>
      <c r="B15" s="104">
        <v>1</v>
      </c>
      <c r="C15" s="104">
        <v>0</v>
      </c>
      <c r="D15" s="104">
        <v>0</v>
      </c>
    </row>
    <row r="16" spans="1:4" x14ac:dyDescent="0.2">
      <c r="A16" s="9" t="s">
        <v>32</v>
      </c>
      <c r="B16" s="104">
        <v>3</v>
      </c>
      <c r="C16" s="104">
        <v>2</v>
      </c>
      <c r="D16" s="104">
        <v>14</v>
      </c>
    </row>
    <row r="17" spans="1:4" x14ac:dyDescent="0.2">
      <c r="A17" s="9" t="s">
        <v>33</v>
      </c>
      <c r="B17" s="104">
        <v>5</v>
      </c>
      <c r="C17" s="104">
        <v>1</v>
      </c>
      <c r="D17" s="104">
        <v>93</v>
      </c>
    </row>
    <row r="18" spans="1:4" x14ac:dyDescent="0.2">
      <c r="A18" s="9" t="s">
        <v>34</v>
      </c>
      <c r="B18" s="104">
        <v>2</v>
      </c>
      <c r="C18" s="104">
        <v>0</v>
      </c>
      <c r="D18" s="104">
        <v>4</v>
      </c>
    </row>
    <row r="19" spans="1:4" x14ac:dyDescent="0.2">
      <c r="A19" s="9" t="s">
        <v>35</v>
      </c>
      <c r="B19" s="104">
        <v>0</v>
      </c>
      <c r="C19" s="104">
        <v>0</v>
      </c>
      <c r="D19" s="104">
        <v>0</v>
      </c>
    </row>
    <row r="20" spans="1:4" x14ac:dyDescent="0.2">
      <c r="A20" s="9" t="s">
        <v>36</v>
      </c>
      <c r="B20" s="104">
        <v>1</v>
      </c>
      <c r="C20" s="104">
        <v>0</v>
      </c>
      <c r="D20" s="104">
        <v>1</v>
      </c>
    </row>
    <row r="21" spans="1:4" x14ac:dyDescent="0.2">
      <c r="A21" s="9" t="s">
        <v>37</v>
      </c>
      <c r="B21" s="104">
        <v>0</v>
      </c>
      <c r="C21" s="104">
        <v>0</v>
      </c>
      <c r="D21" s="104">
        <v>0</v>
      </c>
    </row>
    <row r="22" spans="1:4" x14ac:dyDescent="0.2">
      <c r="A22" s="9" t="s">
        <v>38</v>
      </c>
      <c r="B22" s="104">
        <v>0</v>
      </c>
      <c r="C22" s="104">
        <v>0</v>
      </c>
      <c r="D22" s="104">
        <v>0</v>
      </c>
    </row>
    <row r="23" spans="1:4" x14ac:dyDescent="0.2">
      <c r="A23" s="9" t="s">
        <v>39</v>
      </c>
      <c r="B23" s="104">
        <v>2</v>
      </c>
      <c r="C23" s="104">
        <v>1</v>
      </c>
      <c r="D23" s="104">
        <v>1</v>
      </c>
    </row>
    <row r="24" spans="1:4" x14ac:dyDescent="0.2">
      <c r="A24" s="9" t="s">
        <v>40</v>
      </c>
      <c r="B24" s="104">
        <v>0</v>
      </c>
      <c r="C24" s="104">
        <v>0</v>
      </c>
      <c r="D24" s="104">
        <v>0</v>
      </c>
    </row>
    <row r="25" spans="1:4" x14ac:dyDescent="0.2">
      <c r="A25" s="9" t="s">
        <v>41</v>
      </c>
      <c r="B25" s="104">
        <v>18</v>
      </c>
      <c r="C25" s="104">
        <v>7</v>
      </c>
      <c r="D25" s="104">
        <v>530</v>
      </c>
    </row>
    <row r="26" spans="1:4" x14ac:dyDescent="0.2">
      <c r="A26" s="9" t="s">
        <v>42</v>
      </c>
      <c r="B26" s="104">
        <v>1</v>
      </c>
      <c r="C26" s="104">
        <v>0</v>
      </c>
      <c r="D26" s="104">
        <v>1</v>
      </c>
    </row>
    <row r="27" spans="1:4" x14ac:dyDescent="0.2">
      <c r="A27" s="9" t="s">
        <v>43</v>
      </c>
      <c r="B27" s="104">
        <v>0</v>
      </c>
      <c r="C27" s="104">
        <v>0</v>
      </c>
      <c r="D27" s="104">
        <v>0</v>
      </c>
    </row>
    <row r="28" spans="1:4" x14ac:dyDescent="0.2">
      <c r="A28" s="9" t="s">
        <v>44</v>
      </c>
      <c r="B28" s="104">
        <v>2</v>
      </c>
      <c r="C28" s="104">
        <v>1</v>
      </c>
      <c r="D28" s="104">
        <v>2</v>
      </c>
    </row>
    <row r="29" spans="1:4" x14ac:dyDescent="0.2">
      <c r="A29" s="9" t="s">
        <v>45</v>
      </c>
      <c r="B29" s="104">
        <v>1</v>
      </c>
      <c r="C29" s="104">
        <v>1</v>
      </c>
      <c r="D29" s="104">
        <v>1</v>
      </c>
    </row>
    <row r="30" spans="1:4" x14ac:dyDescent="0.2">
      <c r="A30" s="9" t="s">
        <v>46</v>
      </c>
      <c r="B30" s="104">
        <v>0</v>
      </c>
      <c r="C30" s="104">
        <v>0</v>
      </c>
      <c r="D30" s="104">
        <v>0</v>
      </c>
    </row>
    <row r="31" spans="1:4" x14ac:dyDescent="0.2">
      <c r="A31" s="9" t="s">
        <v>47</v>
      </c>
      <c r="B31" s="104">
        <v>2</v>
      </c>
      <c r="C31" s="104">
        <v>1</v>
      </c>
      <c r="D31" s="104">
        <v>114</v>
      </c>
    </row>
    <row r="32" spans="1:4" x14ac:dyDescent="0.2">
      <c r="A32" s="9" t="s">
        <v>48</v>
      </c>
      <c r="B32" s="104">
        <v>1</v>
      </c>
      <c r="C32" s="104">
        <v>0</v>
      </c>
      <c r="D32" s="104">
        <v>0</v>
      </c>
    </row>
    <row r="33" spans="1:4" x14ac:dyDescent="0.2">
      <c r="A33" s="9" t="s">
        <v>49</v>
      </c>
      <c r="B33" s="104">
        <v>3</v>
      </c>
      <c r="C33" s="104">
        <v>3</v>
      </c>
      <c r="D33" s="104">
        <v>2</v>
      </c>
    </row>
    <row r="34" spans="1:4" x14ac:dyDescent="0.2">
      <c r="A34" s="9" t="s">
        <v>50</v>
      </c>
      <c r="B34" s="104">
        <v>3</v>
      </c>
      <c r="C34" s="104">
        <v>0</v>
      </c>
      <c r="D34" s="104">
        <v>0</v>
      </c>
    </row>
    <row r="35" spans="1:4" x14ac:dyDescent="0.2">
      <c r="A35" s="9" t="s">
        <v>51</v>
      </c>
      <c r="B35" s="104">
        <v>0</v>
      </c>
      <c r="C35" s="104">
        <v>0</v>
      </c>
      <c r="D35" s="104">
        <v>0</v>
      </c>
    </row>
    <row r="36" spans="1:4" x14ac:dyDescent="0.2">
      <c r="A36" s="9" t="s">
        <v>52</v>
      </c>
      <c r="B36" s="104">
        <v>0</v>
      </c>
      <c r="C36" s="104">
        <v>0</v>
      </c>
      <c r="D36" s="104">
        <v>0</v>
      </c>
    </row>
    <row r="37" spans="1:4" x14ac:dyDescent="0.2">
      <c r="A37" s="9" t="s">
        <v>53</v>
      </c>
      <c r="B37" s="104">
        <v>1</v>
      </c>
      <c r="C37" s="104">
        <v>1</v>
      </c>
      <c r="D37" s="104">
        <v>3</v>
      </c>
    </row>
    <row r="38" spans="1:4" x14ac:dyDescent="0.2">
      <c r="A38" s="9" t="s">
        <v>54</v>
      </c>
      <c r="B38" s="104">
        <v>0</v>
      </c>
      <c r="C38" s="104">
        <v>0</v>
      </c>
      <c r="D38" s="104">
        <v>0</v>
      </c>
    </row>
    <row r="39" spans="1:4" x14ac:dyDescent="0.2">
      <c r="A39" s="9" t="s">
        <v>55</v>
      </c>
      <c r="B39" s="104">
        <v>9</v>
      </c>
      <c r="C39" s="104">
        <v>4</v>
      </c>
      <c r="D39" s="104">
        <v>34</v>
      </c>
    </row>
    <row r="40" spans="1:4" x14ac:dyDescent="0.2">
      <c r="A40" s="9" t="s">
        <v>56</v>
      </c>
      <c r="B40" s="104">
        <v>0</v>
      </c>
      <c r="C40" s="104">
        <v>0</v>
      </c>
      <c r="D40" s="104">
        <v>0</v>
      </c>
    </row>
    <row r="41" spans="1:4" x14ac:dyDescent="0.2">
      <c r="A41" s="9" t="s">
        <v>57</v>
      </c>
      <c r="B41" s="104">
        <v>25</v>
      </c>
      <c r="C41" s="104">
        <v>25</v>
      </c>
      <c r="D41" s="104">
        <v>25</v>
      </c>
    </row>
    <row r="42" spans="1:4" x14ac:dyDescent="0.2">
      <c r="A42" s="9" t="s">
        <v>58</v>
      </c>
      <c r="B42" s="104">
        <v>8</v>
      </c>
      <c r="C42" s="104">
        <v>3</v>
      </c>
      <c r="D42" s="104">
        <v>13</v>
      </c>
    </row>
    <row r="43" spans="1:4" x14ac:dyDescent="0.2">
      <c r="A43" s="9" t="s">
        <v>59</v>
      </c>
      <c r="B43" s="104">
        <v>25</v>
      </c>
      <c r="C43" s="104">
        <v>1</v>
      </c>
      <c r="D43" s="104">
        <v>21</v>
      </c>
    </row>
    <row r="44" spans="1:4" x14ac:dyDescent="0.2">
      <c r="A44" s="9" t="s">
        <v>60</v>
      </c>
      <c r="B44" s="104">
        <v>34</v>
      </c>
      <c r="C44" s="104">
        <v>0</v>
      </c>
      <c r="D44" s="104">
        <v>76</v>
      </c>
    </row>
    <row r="45" spans="1:4" x14ac:dyDescent="0.2">
      <c r="A45" s="9" t="s">
        <v>61</v>
      </c>
      <c r="B45" s="104">
        <v>6</v>
      </c>
      <c r="C45" s="104">
        <v>6</v>
      </c>
      <c r="D45" s="104">
        <v>9</v>
      </c>
    </row>
    <row r="46" spans="1:4" x14ac:dyDescent="0.2">
      <c r="A46" s="9" t="s">
        <v>62</v>
      </c>
      <c r="B46" s="104">
        <v>0</v>
      </c>
      <c r="C46" s="104">
        <v>0</v>
      </c>
      <c r="D46" s="104">
        <v>0</v>
      </c>
    </row>
    <row r="47" spans="1:4" x14ac:dyDescent="0.2">
      <c r="A47" s="9" t="s">
        <v>63</v>
      </c>
      <c r="B47" s="104">
        <v>0</v>
      </c>
      <c r="C47" s="104">
        <v>0</v>
      </c>
      <c r="D47" s="104">
        <v>0</v>
      </c>
    </row>
    <row r="48" spans="1:4" x14ac:dyDescent="0.2">
      <c r="A48" s="9" t="s">
        <v>64</v>
      </c>
      <c r="B48" s="104">
        <v>0</v>
      </c>
      <c r="C48" s="104">
        <v>0</v>
      </c>
      <c r="D48" s="104">
        <v>0</v>
      </c>
    </row>
    <row r="49" spans="1:4" x14ac:dyDescent="0.2">
      <c r="A49" s="9" t="s">
        <v>65</v>
      </c>
      <c r="B49" s="104">
        <v>1</v>
      </c>
      <c r="C49" s="104">
        <v>0</v>
      </c>
      <c r="D49" s="104">
        <v>6</v>
      </c>
    </row>
    <row r="50" spans="1:4" x14ac:dyDescent="0.2">
      <c r="A50" s="9" t="s">
        <v>66</v>
      </c>
      <c r="B50" s="104">
        <v>2</v>
      </c>
      <c r="C50" s="104">
        <v>0</v>
      </c>
      <c r="D50" s="104">
        <v>1</v>
      </c>
    </row>
    <row r="51" spans="1:4" x14ac:dyDescent="0.2">
      <c r="A51" s="9" t="s">
        <v>67</v>
      </c>
      <c r="B51" s="104">
        <v>27</v>
      </c>
      <c r="C51" s="104">
        <v>3</v>
      </c>
      <c r="D51" s="104">
        <v>111</v>
      </c>
    </row>
    <row r="52" spans="1:4" x14ac:dyDescent="0.2">
      <c r="A52" s="9" t="s">
        <v>68</v>
      </c>
      <c r="B52" s="104">
        <v>0</v>
      </c>
      <c r="C52" s="104">
        <v>0</v>
      </c>
      <c r="D52" s="104">
        <v>0</v>
      </c>
    </row>
    <row r="53" spans="1:4" x14ac:dyDescent="0.2">
      <c r="A53" s="9" t="s">
        <v>69</v>
      </c>
      <c r="B53" s="104">
        <v>1</v>
      </c>
      <c r="C53" s="104">
        <v>0</v>
      </c>
      <c r="D53" s="104">
        <v>0</v>
      </c>
    </row>
    <row r="54" spans="1:4" x14ac:dyDescent="0.2">
      <c r="A54" s="9" t="s">
        <v>70</v>
      </c>
      <c r="B54" s="104">
        <v>0</v>
      </c>
      <c r="C54" s="104">
        <v>0</v>
      </c>
      <c r="D54" s="104">
        <v>0</v>
      </c>
    </row>
    <row r="55" spans="1:4" x14ac:dyDescent="0.2">
      <c r="A55" s="9" t="s">
        <v>71</v>
      </c>
      <c r="B55" s="104">
        <v>0</v>
      </c>
      <c r="C55" s="104">
        <v>0</v>
      </c>
      <c r="D55" s="104">
        <v>0</v>
      </c>
    </row>
    <row r="56" spans="1:4" x14ac:dyDescent="0.2">
      <c r="A56" s="9" t="s">
        <v>72</v>
      </c>
      <c r="B56" s="104">
        <v>1</v>
      </c>
      <c r="C56" s="104">
        <v>0</v>
      </c>
      <c r="D56" s="104">
        <v>0</v>
      </c>
    </row>
    <row r="57" spans="1:4" x14ac:dyDescent="0.2">
      <c r="A57" s="9" t="s">
        <v>73</v>
      </c>
      <c r="B57" s="104">
        <v>4</v>
      </c>
      <c r="C57" s="104">
        <v>0</v>
      </c>
      <c r="D57" s="104">
        <v>4</v>
      </c>
    </row>
    <row r="58" spans="1:4" x14ac:dyDescent="0.2">
      <c r="A58" s="9" t="s">
        <v>74</v>
      </c>
      <c r="B58" s="104">
        <v>4</v>
      </c>
      <c r="C58" s="104">
        <v>0</v>
      </c>
      <c r="D58" s="104">
        <v>13</v>
      </c>
    </row>
    <row r="59" spans="1:4" x14ac:dyDescent="0.2">
      <c r="A59" s="9" t="s">
        <v>75</v>
      </c>
      <c r="B59" s="104">
        <v>0</v>
      </c>
      <c r="C59" s="104">
        <v>0</v>
      </c>
      <c r="D59" s="104">
        <v>0</v>
      </c>
    </row>
    <row r="60" spans="1:4" x14ac:dyDescent="0.2">
      <c r="A60" s="9" t="s">
        <v>76</v>
      </c>
      <c r="B60" s="104">
        <v>10</v>
      </c>
      <c r="C60" s="104">
        <v>0</v>
      </c>
      <c r="D60" s="104">
        <v>8</v>
      </c>
    </row>
    <row r="61" spans="1:4" x14ac:dyDescent="0.2">
      <c r="A61" s="9" t="s">
        <v>77</v>
      </c>
      <c r="B61" s="104">
        <v>14</v>
      </c>
      <c r="C61" s="104">
        <v>0</v>
      </c>
      <c r="D61" s="104">
        <v>11</v>
      </c>
    </row>
    <row r="62" spans="1:4" x14ac:dyDescent="0.2">
      <c r="A62" s="9" t="s">
        <v>78</v>
      </c>
      <c r="B62" s="104">
        <v>1</v>
      </c>
      <c r="C62" s="104">
        <v>0</v>
      </c>
      <c r="D62" s="104">
        <v>0</v>
      </c>
    </row>
    <row r="63" spans="1:4" x14ac:dyDescent="0.2">
      <c r="A63" s="9" t="s">
        <v>79</v>
      </c>
      <c r="B63" s="104">
        <v>3</v>
      </c>
      <c r="C63" s="104">
        <v>0</v>
      </c>
      <c r="D63" s="104">
        <v>0</v>
      </c>
    </row>
    <row r="64" spans="1:4" x14ac:dyDescent="0.2">
      <c r="A64" s="9" t="s">
        <v>80</v>
      </c>
      <c r="B64" s="104">
        <v>1</v>
      </c>
      <c r="C64" s="104">
        <v>0</v>
      </c>
      <c r="D64" s="104">
        <v>6</v>
      </c>
    </row>
    <row r="65" spans="1:4" x14ac:dyDescent="0.2">
      <c r="A65" s="9" t="s">
        <v>81</v>
      </c>
      <c r="B65" s="104">
        <v>0</v>
      </c>
      <c r="C65" s="104">
        <v>0</v>
      </c>
      <c r="D65" s="104">
        <v>0</v>
      </c>
    </row>
    <row r="66" spans="1:4" x14ac:dyDescent="0.2">
      <c r="A66" s="9" t="s">
        <v>82</v>
      </c>
      <c r="B66" s="104">
        <v>1</v>
      </c>
      <c r="C66" s="104">
        <v>0</v>
      </c>
      <c r="D66" s="104">
        <v>5</v>
      </c>
    </row>
    <row r="67" spans="1:4" x14ac:dyDescent="0.2">
      <c r="A67" s="9" t="s">
        <v>83</v>
      </c>
      <c r="B67" s="104">
        <v>2</v>
      </c>
      <c r="C67" s="104">
        <v>0</v>
      </c>
      <c r="D67" s="104">
        <v>1</v>
      </c>
    </row>
    <row r="68" spans="1:4" x14ac:dyDescent="0.2">
      <c r="A68" s="9" t="s">
        <v>84</v>
      </c>
      <c r="B68" s="104">
        <v>0</v>
      </c>
      <c r="C68" s="104">
        <v>0</v>
      </c>
      <c r="D68" s="104">
        <v>0</v>
      </c>
    </row>
    <row r="69" spans="1:4" x14ac:dyDescent="0.2">
      <c r="A69" s="9" t="s">
        <v>85</v>
      </c>
      <c r="B69" s="104">
        <v>0</v>
      </c>
      <c r="C69" s="104">
        <v>0</v>
      </c>
      <c r="D69" s="104">
        <v>0</v>
      </c>
    </row>
    <row r="70" spans="1:4" x14ac:dyDescent="0.2">
      <c r="A70" s="9" t="s">
        <v>86</v>
      </c>
      <c r="B70" s="104">
        <v>0</v>
      </c>
      <c r="C70" s="104">
        <v>0</v>
      </c>
      <c r="D70" s="104">
        <v>0</v>
      </c>
    </row>
    <row r="71" spans="1:4" x14ac:dyDescent="0.2">
      <c r="A71" s="9" t="s">
        <v>87</v>
      </c>
      <c r="B71" s="104">
        <v>0</v>
      </c>
      <c r="C71" s="104">
        <v>0</v>
      </c>
      <c r="D71" s="104">
        <v>0</v>
      </c>
    </row>
    <row r="72" spans="1:4" x14ac:dyDescent="0.2">
      <c r="A72" s="9" t="s">
        <v>88</v>
      </c>
      <c r="B72" s="104">
        <v>0</v>
      </c>
      <c r="C72" s="104">
        <v>0</v>
      </c>
      <c r="D72" s="104">
        <v>0</v>
      </c>
    </row>
    <row r="73" spans="1:4" x14ac:dyDescent="0.2">
      <c r="A73" s="9" t="s">
        <v>89</v>
      </c>
      <c r="B73" s="104">
        <v>3</v>
      </c>
      <c r="C73" s="104">
        <v>3</v>
      </c>
      <c r="D73" s="104">
        <v>4</v>
      </c>
    </row>
    <row r="74" spans="1:4" x14ac:dyDescent="0.2">
      <c r="A74" s="9" t="s">
        <v>90</v>
      </c>
      <c r="B74" s="104">
        <v>3</v>
      </c>
      <c r="C74" s="104">
        <v>0</v>
      </c>
      <c r="D74" s="104">
        <v>5</v>
      </c>
    </row>
    <row r="75" spans="1:4" x14ac:dyDescent="0.2">
      <c r="A75" s="9" t="s">
        <v>91</v>
      </c>
      <c r="B75" s="104">
        <v>0</v>
      </c>
      <c r="C75" s="104">
        <v>0</v>
      </c>
      <c r="D75" s="104">
        <v>0</v>
      </c>
    </row>
    <row r="76" spans="1:4" x14ac:dyDescent="0.2">
      <c r="A76" s="9" t="s">
        <v>92</v>
      </c>
      <c r="B76" s="104">
        <v>0</v>
      </c>
      <c r="C76" s="104">
        <v>0</v>
      </c>
      <c r="D76" s="104">
        <v>0</v>
      </c>
    </row>
    <row r="77" spans="1:4" x14ac:dyDescent="0.2">
      <c r="A77" s="9" t="s">
        <v>93</v>
      </c>
      <c r="B77" s="104">
        <v>1</v>
      </c>
      <c r="C77" s="104">
        <v>0</v>
      </c>
      <c r="D77" s="104">
        <v>0</v>
      </c>
    </row>
    <row r="78" spans="1:4" x14ac:dyDescent="0.2">
      <c r="A78" s="9" t="s">
        <v>94</v>
      </c>
      <c r="B78" s="104">
        <v>0</v>
      </c>
      <c r="C78" s="104">
        <v>0</v>
      </c>
      <c r="D78" s="104">
        <v>0</v>
      </c>
    </row>
    <row r="79" spans="1:4" x14ac:dyDescent="0.2">
      <c r="A79" s="9" t="s">
        <v>95</v>
      </c>
      <c r="B79" s="104">
        <v>0</v>
      </c>
      <c r="C79" s="104">
        <v>0</v>
      </c>
      <c r="D79" s="104">
        <v>0</v>
      </c>
    </row>
    <row r="80" spans="1:4" x14ac:dyDescent="0.2">
      <c r="A80" s="9" t="s">
        <v>96</v>
      </c>
      <c r="B80" s="104">
        <v>1</v>
      </c>
      <c r="C80" s="104">
        <v>0</v>
      </c>
      <c r="D80" s="104">
        <v>0</v>
      </c>
    </row>
    <row r="81" spans="1:4" x14ac:dyDescent="0.2">
      <c r="A81" s="9" t="s">
        <v>97</v>
      </c>
      <c r="B81" s="104">
        <v>0</v>
      </c>
      <c r="C81" s="104">
        <v>0</v>
      </c>
      <c r="D81" s="104">
        <v>0</v>
      </c>
    </row>
    <row r="82" spans="1:4" x14ac:dyDescent="0.2">
      <c r="A82" s="9" t="s">
        <v>98</v>
      </c>
      <c r="B82" s="104">
        <v>0</v>
      </c>
      <c r="C82" s="104">
        <v>0</v>
      </c>
      <c r="D82" s="104">
        <v>0</v>
      </c>
    </row>
    <row r="83" spans="1:4" x14ac:dyDescent="0.2">
      <c r="A83" s="9" t="s">
        <v>99</v>
      </c>
      <c r="B83" s="104">
        <v>2</v>
      </c>
      <c r="C83" s="104">
        <v>0</v>
      </c>
      <c r="D83" s="104">
        <v>0</v>
      </c>
    </row>
    <row r="84" spans="1:4" x14ac:dyDescent="0.2">
      <c r="A84" s="9" t="s">
        <v>100</v>
      </c>
      <c r="B84" s="104">
        <v>0</v>
      </c>
      <c r="C84" s="104">
        <v>0</v>
      </c>
      <c r="D84" s="104">
        <v>0</v>
      </c>
    </row>
    <row r="85" spans="1:4" x14ac:dyDescent="0.2">
      <c r="A85" s="9" t="s">
        <v>101</v>
      </c>
      <c r="B85" s="104">
        <v>1</v>
      </c>
      <c r="C85" s="104">
        <v>1</v>
      </c>
      <c r="D85" s="104">
        <v>1</v>
      </c>
    </row>
    <row r="86" spans="1:4" x14ac:dyDescent="0.2">
      <c r="A86" s="9" t="s">
        <v>102</v>
      </c>
      <c r="B86" s="104">
        <v>11</v>
      </c>
      <c r="C86" s="104">
        <v>9</v>
      </c>
      <c r="D86" s="104">
        <v>23</v>
      </c>
    </row>
    <row r="87" spans="1:4" x14ac:dyDescent="0.2">
      <c r="A87" s="9" t="s">
        <v>110</v>
      </c>
      <c r="B87" s="104">
        <v>8</v>
      </c>
      <c r="C87" s="104">
        <v>0</v>
      </c>
      <c r="D87" s="104">
        <v>0</v>
      </c>
    </row>
    <row r="88" spans="1:4" x14ac:dyDescent="0.2">
      <c r="A88" s="20" t="s">
        <v>0</v>
      </c>
      <c r="B88" s="105">
        <v>285</v>
      </c>
      <c r="C88" s="105">
        <v>77</v>
      </c>
      <c r="D88" s="105">
        <v>1164</v>
      </c>
    </row>
    <row r="91" spans="1:4" x14ac:dyDescent="0.2">
      <c r="A91" s="7" t="s">
        <v>111</v>
      </c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0"/>
  <sheetViews>
    <sheetView workbookViewId="0"/>
  </sheetViews>
  <sheetFormatPr defaultRowHeight="12.75" x14ac:dyDescent="0.2"/>
  <cols>
    <col min="1" max="1" width="25.7109375" customWidth="1"/>
    <col min="2" max="2" width="46.7109375" customWidth="1"/>
    <col min="3" max="3" width="31.140625" bestFit="1" customWidth="1"/>
    <col min="4" max="4" width="15.7109375" bestFit="1" customWidth="1"/>
    <col min="5" max="5" width="16.28515625" bestFit="1" customWidth="1"/>
  </cols>
  <sheetData>
    <row r="1" spans="1:5" x14ac:dyDescent="0.2">
      <c r="A1" s="1" t="str">
        <f>Popolazione!A1</f>
        <v>ARSIERO</v>
      </c>
    </row>
    <row r="4" spans="1:5" s="1" customFormat="1" x14ac:dyDescent="0.2">
      <c r="A4" s="158" t="s">
        <v>120</v>
      </c>
      <c r="B4" s="159"/>
      <c r="C4" s="159"/>
      <c r="D4" s="159"/>
      <c r="E4" s="160"/>
    </row>
    <row r="5" spans="1:5" s="1" customFormat="1" x14ac:dyDescent="0.2">
      <c r="A5" s="24"/>
      <c r="B5" s="25" t="s">
        <v>121</v>
      </c>
      <c r="C5" s="25" t="s">
        <v>122</v>
      </c>
      <c r="D5" s="26" t="s">
        <v>123</v>
      </c>
      <c r="E5" s="27"/>
    </row>
    <row r="6" spans="1:5" x14ac:dyDescent="0.2">
      <c r="A6" s="28"/>
      <c r="B6" s="29" t="s">
        <v>124</v>
      </c>
      <c r="C6" s="10">
        <v>2</v>
      </c>
      <c r="D6" s="30">
        <v>128</v>
      </c>
      <c r="E6" s="18"/>
    </row>
    <row r="7" spans="1:5" x14ac:dyDescent="0.2">
      <c r="A7" s="31"/>
      <c r="B7" s="29" t="s">
        <v>125</v>
      </c>
      <c r="C7" s="10">
        <v>9</v>
      </c>
      <c r="D7" s="10">
        <v>124</v>
      </c>
      <c r="E7" s="18"/>
    </row>
    <row r="8" spans="1:5" x14ac:dyDescent="0.2">
      <c r="A8" s="31"/>
      <c r="B8" s="32" t="s">
        <v>126</v>
      </c>
      <c r="C8" s="10">
        <v>8</v>
      </c>
      <c r="D8" s="30" t="s">
        <v>127</v>
      </c>
      <c r="E8" s="18"/>
    </row>
    <row r="9" spans="1:5" x14ac:dyDescent="0.2">
      <c r="A9" s="31"/>
      <c r="B9" s="29" t="s">
        <v>128</v>
      </c>
      <c r="C9" s="10">
        <v>2</v>
      </c>
      <c r="D9" s="10">
        <v>6</v>
      </c>
      <c r="E9" s="18"/>
    </row>
    <row r="10" spans="1:5" x14ac:dyDescent="0.2">
      <c r="A10" s="14"/>
      <c r="B10" s="29" t="s">
        <v>129</v>
      </c>
      <c r="C10" s="10">
        <v>1</v>
      </c>
      <c r="D10" s="10">
        <v>1</v>
      </c>
      <c r="E10" s="33"/>
    </row>
    <row r="11" spans="1:5" s="11" customFormat="1" x14ac:dyDescent="0.2"/>
    <row r="13" spans="1:5" s="1" customFormat="1" x14ac:dyDescent="0.2">
      <c r="A13" s="158" t="s">
        <v>130</v>
      </c>
      <c r="B13" s="159"/>
      <c r="C13" s="159"/>
      <c r="D13" s="159"/>
      <c r="E13" s="160"/>
    </row>
    <row r="14" spans="1:5" s="1" customFormat="1" x14ac:dyDescent="0.2">
      <c r="A14" s="34"/>
      <c r="B14" s="6" t="s">
        <v>131</v>
      </c>
      <c r="C14" s="35">
        <f>Popolazione!F4*100</f>
        <v>4118</v>
      </c>
      <c r="D14" s="36"/>
      <c r="E14" s="22"/>
    </row>
    <row r="15" spans="1:5" s="1" customFormat="1" x14ac:dyDescent="0.2">
      <c r="A15" s="34"/>
      <c r="B15" s="6" t="s">
        <v>132</v>
      </c>
      <c r="C15" s="35">
        <f>C14-C18</f>
        <v>3588.44</v>
      </c>
      <c r="D15" s="36"/>
      <c r="E15" s="22"/>
    </row>
    <row r="16" spans="1:5" s="1" customFormat="1" x14ac:dyDescent="0.2">
      <c r="A16" s="34"/>
      <c r="B16" s="6" t="s">
        <v>133</v>
      </c>
      <c r="C16" s="37">
        <f>C15/C14</f>
        <v>0.8714035939776591</v>
      </c>
      <c r="D16" s="36"/>
      <c r="E16" s="38"/>
    </row>
    <row r="17" spans="1:5" s="1" customFormat="1" x14ac:dyDescent="0.2">
      <c r="A17" s="27"/>
      <c r="B17" s="27" t="s">
        <v>134</v>
      </c>
      <c r="C17" s="15" t="s">
        <v>135</v>
      </c>
      <c r="D17" s="39" t="s">
        <v>136</v>
      </c>
      <c r="E17" s="40" t="s">
        <v>137</v>
      </c>
    </row>
    <row r="18" spans="1:5" s="1" customFormat="1" x14ac:dyDescent="0.2">
      <c r="A18" s="41"/>
      <c r="B18" s="42" t="s">
        <v>138</v>
      </c>
      <c r="C18" s="43">
        <v>529.55999999999995</v>
      </c>
      <c r="D18" s="44">
        <f>C18/$C$18</f>
        <v>1</v>
      </c>
      <c r="E18" s="45"/>
    </row>
    <row r="19" spans="1:5" x14ac:dyDescent="0.2">
      <c r="A19" s="31"/>
      <c r="B19" s="46" t="s">
        <v>139</v>
      </c>
      <c r="C19" s="47">
        <v>0</v>
      </c>
      <c r="D19" s="48">
        <f>C19/$C$18</f>
        <v>0</v>
      </c>
      <c r="E19" s="49"/>
    </row>
    <row r="20" spans="1:5" x14ac:dyDescent="0.2">
      <c r="A20" s="31"/>
      <c r="B20" s="46" t="s">
        <v>140</v>
      </c>
      <c r="C20" s="47">
        <v>227.23</v>
      </c>
      <c r="D20" s="48">
        <f>C20/$C$18</f>
        <v>0.42909207644081881</v>
      </c>
      <c r="E20" s="49"/>
    </row>
    <row r="21" spans="1:5" x14ac:dyDescent="0.2">
      <c r="A21" s="31"/>
      <c r="B21" s="46" t="s">
        <v>141</v>
      </c>
      <c r="C21" s="47">
        <v>18.809999999999999</v>
      </c>
      <c r="D21" s="48">
        <f>C21/$C$18</f>
        <v>3.5520054384772265E-2</v>
      </c>
      <c r="E21" s="49"/>
    </row>
    <row r="22" spans="1:5" s="1" customFormat="1" x14ac:dyDescent="0.2">
      <c r="A22" s="41"/>
      <c r="B22" s="50" t="s">
        <v>142</v>
      </c>
      <c r="C22" s="51">
        <v>283.52</v>
      </c>
      <c r="D22" s="52">
        <f>C22/$C$18</f>
        <v>0.53538786917440895</v>
      </c>
      <c r="E22" s="53">
        <f t="shared" ref="E22:E27" si="0">C22/$C$22</f>
        <v>1</v>
      </c>
    </row>
    <row r="23" spans="1:5" x14ac:dyDescent="0.2">
      <c r="A23" s="31"/>
      <c r="B23" s="46" t="s">
        <v>143</v>
      </c>
      <c r="C23" s="47">
        <v>0.85</v>
      </c>
      <c r="D23" s="54"/>
      <c r="E23" s="55">
        <f t="shared" si="0"/>
        <v>2.9980248306997743E-3</v>
      </c>
    </row>
    <row r="24" spans="1:5" x14ac:dyDescent="0.2">
      <c r="A24" s="31"/>
      <c r="B24" s="46" t="s">
        <v>144</v>
      </c>
      <c r="C24" s="47">
        <v>1.06</v>
      </c>
      <c r="D24" s="54"/>
      <c r="E24" s="55">
        <f t="shared" si="0"/>
        <v>3.7387133182844247E-3</v>
      </c>
    </row>
    <row r="25" spans="1:5" x14ac:dyDescent="0.2">
      <c r="A25" s="31"/>
      <c r="B25" s="46" t="s">
        <v>145</v>
      </c>
      <c r="C25" s="47">
        <v>12.77</v>
      </c>
      <c r="D25" s="54"/>
      <c r="E25" s="55">
        <f t="shared" si="0"/>
        <v>4.5040914221218961E-2</v>
      </c>
    </row>
    <row r="26" spans="1:5" x14ac:dyDescent="0.2">
      <c r="A26" s="31"/>
      <c r="B26" s="46" t="s">
        <v>146</v>
      </c>
      <c r="C26" s="47">
        <v>268.74</v>
      </c>
      <c r="D26" s="54"/>
      <c r="E26" s="55">
        <f t="shared" si="0"/>
        <v>0.94786963882618525</v>
      </c>
    </row>
    <row r="27" spans="1:5" x14ac:dyDescent="0.2">
      <c r="A27" s="14"/>
      <c r="B27" s="46" t="s">
        <v>147</v>
      </c>
      <c r="C27" s="47">
        <v>0.1</v>
      </c>
      <c r="D27" s="56"/>
      <c r="E27" s="57">
        <f t="shared" si="0"/>
        <v>3.5270880361173821E-4</v>
      </c>
    </row>
    <row r="29" spans="1:5" x14ac:dyDescent="0.2">
      <c r="A29" s="7"/>
    </row>
    <row r="30" spans="1:5" x14ac:dyDescent="0.2">
      <c r="A30" s="7" t="s">
        <v>148</v>
      </c>
    </row>
  </sheetData>
  <mergeCells count="2">
    <mergeCell ref="A13:E13"/>
    <mergeCell ref="A4:E4"/>
  </mergeCells>
  <phoneticPr fontId="2" type="noConversion"/>
  <pageMargins left="0.75" right="0.75" top="1" bottom="1" header="0.5" footer="0.5"/>
  <pageSetup paperSize="9" orientation="portrait" horizontalDpi="4294967293" vertic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1"/>
  <sheetViews>
    <sheetView workbookViewId="0">
      <selection activeCell="F3" sqref="F3"/>
    </sheetView>
  </sheetViews>
  <sheetFormatPr defaultRowHeight="12.75" x14ac:dyDescent="0.2"/>
  <cols>
    <col min="2" max="2" width="48.140625" bestFit="1" customWidth="1"/>
    <col min="3" max="6" width="19" customWidth="1"/>
  </cols>
  <sheetData>
    <row r="1" spans="1:6" x14ac:dyDescent="0.2">
      <c r="A1" s="1" t="str">
        <f>Popolazione!A1</f>
        <v>ARSIERO</v>
      </c>
    </row>
    <row r="4" spans="1:6" x14ac:dyDescent="0.2">
      <c r="B4" s="158" t="s">
        <v>362</v>
      </c>
      <c r="C4" s="159"/>
      <c r="D4" s="159"/>
      <c r="E4" s="159"/>
      <c r="F4" s="160"/>
    </row>
    <row r="5" spans="1:6" x14ac:dyDescent="0.2">
      <c r="B5" s="15" t="s">
        <v>149</v>
      </c>
      <c r="C5" s="27" t="s">
        <v>150</v>
      </c>
      <c r="D5" s="58" t="s">
        <v>151</v>
      </c>
      <c r="E5" s="39" t="s">
        <v>152</v>
      </c>
      <c r="F5" s="40" t="s">
        <v>153</v>
      </c>
    </row>
    <row r="6" spans="1:6" x14ac:dyDescent="0.2">
      <c r="B6" s="59" t="s">
        <v>154</v>
      </c>
      <c r="C6" s="60">
        <v>16</v>
      </c>
      <c r="D6" s="61">
        <v>0</v>
      </c>
      <c r="E6" s="61">
        <v>244</v>
      </c>
      <c r="F6" s="62">
        <v>2</v>
      </c>
    </row>
    <row r="7" spans="1:6" x14ac:dyDescent="0.2">
      <c r="B7" s="34" t="s">
        <v>155</v>
      </c>
      <c r="C7" s="63">
        <v>1</v>
      </c>
      <c r="D7" s="64">
        <v>0</v>
      </c>
      <c r="E7" s="64">
        <v>0</v>
      </c>
      <c r="F7" s="65">
        <v>1</v>
      </c>
    </row>
    <row r="8" spans="1:6" x14ac:dyDescent="0.2">
      <c r="B8" s="34" t="s">
        <v>156</v>
      </c>
      <c r="C8" s="63">
        <v>1</v>
      </c>
      <c r="D8" s="64">
        <v>0</v>
      </c>
      <c r="E8" s="64">
        <v>1</v>
      </c>
      <c r="F8" s="65">
        <v>0</v>
      </c>
    </row>
    <row r="9" spans="1:6" x14ac:dyDescent="0.2">
      <c r="B9" s="34" t="s">
        <v>157</v>
      </c>
      <c r="C9" s="63">
        <v>3</v>
      </c>
      <c r="D9" s="64">
        <v>0</v>
      </c>
      <c r="E9" s="64">
        <v>57</v>
      </c>
      <c r="F9" s="65">
        <v>0</v>
      </c>
    </row>
    <row r="10" spans="1:6" x14ac:dyDescent="0.2">
      <c r="B10" s="34" t="s">
        <v>158</v>
      </c>
      <c r="C10" s="63">
        <v>1</v>
      </c>
      <c r="D10" s="64">
        <v>0</v>
      </c>
      <c r="E10" s="64">
        <v>24</v>
      </c>
      <c r="F10" s="65">
        <v>0</v>
      </c>
    </row>
    <row r="11" spans="1:6" x14ac:dyDescent="0.2">
      <c r="B11" s="34" t="s">
        <v>159</v>
      </c>
      <c r="C11" s="63">
        <v>0</v>
      </c>
      <c r="D11" s="64">
        <v>0</v>
      </c>
      <c r="E11" s="64">
        <v>0</v>
      </c>
      <c r="F11" s="65">
        <v>0</v>
      </c>
    </row>
    <row r="12" spans="1:6" x14ac:dyDescent="0.2">
      <c r="B12" s="34" t="s">
        <v>160</v>
      </c>
      <c r="C12" s="63">
        <v>0</v>
      </c>
      <c r="D12" s="64">
        <v>0</v>
      </c>
      <c r="E12" s="64">
        <v>0</v>
      </c>
      <c r="F12" s="65">
        <v>0</v>
      </c>
    </row>
    <row r="13" spans="1:6" x14ac:dyDescent="0.2">
      <c r="B13" s="34" t="s">
        <v>161</v>
      </c>
      <c r="C13" s="63">
        <v>0</v>
      </c>
      <c r="D13" s="64">
        <v>0</v>
      </c>
      <c r="E13" s="64">
        <v>0</v>
      </c>
      <c r="F13" s="65">
        <v>0</v>
      </c>
    </row>
    <row r="14" spans="1:6" x14ac:dyDescent="0.2">
      <c r="B14" s="34" t="s">
        <v>162</v>
      </c>
      <c r="C14" s="63">
        <v>0</v>
      </c>
      <c r="D14" s="64">
        <v>0</v>
      </c>
      <c r="E14" s="64">
        <v>0</v>
      </c>
      <c r="F14" s="65">
        <v>0</v>
      </c>
    </row>
    <row r="15" spans="1:6" x14ac:dyDescent="0.2">
      <c r="B15" s="34" t="s">
        <v>163</v>
      </c>
      <c r="C15" s="63">
        <v>0</v>
      </c>
      <c r="D15" s="64">
        <v>0</v>
      </c>
      <c r="E15" s="64">
        <v>0</v>
      </c>
      <c r="F15" s="65">
        <v>0</v>
      </c>
    </row>
    <row r="16" spans="1:6" x14ac:dyDescent="0.2">
      <c r="B16" s="34" t="s">
        <v>164</v>
      </c>
      <c r="C16" s="63">
        <v>1</v>
      </c>
      <c r="D16" s="64">
        <v>0</v>
      </c>
      <c r="E16" s="64">
        <v>0</v>
      </c>
      <c r="F16" s="65">
        <v>1</v>
      </c>
    </row>
    <row r="17" spans="1:6" x14ac:dyDescent="0.2">
      <c r="B17" s="34" t="s">
        <v>165</v>
      </c>
      <c r="C17" s="63">
        <v>0</v>
      </c>
      <c r="D17" s="64">
        <v>0</v>
      </c>
      <c r="E17" s="64">
        <v>0</v>
      </c>
      <c r="F17" s="65">
        <v>0</v>
      </c>
    </row>
    <row r="18" spans="1:6" x14ac:dyDescent="0.2">
      <c r="B18" s="66" t="s">
        <v>6</v>
      </c>
      <c r="C18" s="67">
        <v>23</v>
      </c>
      <c r="D18" s="68">
        <v>0</v>
      </c>
      <c r="E18" s="68">
        <v>326</v>
      </c>
      <c r="F18" s="69">
        <v>4</v>
      </c>
    </row>
    <row r="21" spans="1:6" x14ac:dyDescent="0.2">
      <c r="A21" s="7" t="s">
        <v>166</v>
      </c>
    </row>
  </sheetData>
  <mergeCells count="1">
    <mergeCell ref="B4:F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3"/>
  <sheetViews>
    <sheetView workbookViewId="0"/>
  </sheetViews>
  <sheetFormatPr defaultRowHeight="12.75" x14ac:dyDescent="0.2"/>
  <cols>
    <col min="2" max="2" width="12.28515625" bestFit="1" customWidth="1"/>
    <col min="3" max="3" width="107" bestFit="1" customWidth="1"/>
    <col min="4" max="5" width="19" style="3" customWidth="1"/>
  </cols>
  <sheetData>
    <row r="1" spans="1:5" x14ac:dyDescent="0.2">
      <c r="A1" s="1" t="str">
        <f>Popolazione!A1</f>
        <v>ARSIERO</v>
      </c>
    </row>
    <row r="4" spans="1:5" x14ac:dyDescent="0.2">
      <c r="B4" s="158" t="s">
        <v>167</v>
      </c>
      <c r="C4" s="159"/>
      <c r="D4" s="159"/>
      <c r="E4" s="160"/>
    </row>
    <row r="5" spans="1:5" x14ac:dyDescent="0.2">
      <c r="B5" s="70" t="s">
        <v>168</v>
      </c>
      <c r="C5" s="71" t="s">
        <v>169</v>
      </c>
      <c r="D5" s="72" t="s">
        <v>170</v>
      </c>
      <c r="E5" s="73" t="s">
        <v>151</v>
      </c>
    </row>
    <row r="6" spans="1:5" x14ac:dyDescent="0.2">
      <c r="B6" s="9" t="s">
        <v>171</v>
      </c>
      <c r="C6" s="9" t="s">
        <v>172</v>
      </c>
      <c r="D6" s="10">
        <v>0</v>
      </c>
      <c r="E6" s="10">
        <v>0</v>
      </c>
    </row>
    <row r="7" spans="1:5" x14ac:dyDescent="0.2">
      <c r="B7" s="9" t="s">
        <v>173</v>
      </c>
      <c r="C7" s="9" t="s">
        <v>174</v>
      </c>
      <c r="D7" s="10">
        <v>5</v>
      </c>
      <c r="E7" s="10">
        <v>7</v>
      </c>
    </row>
    <row r="8" spans="1:5" x14ac:dyDescent="0.2">
      <c r="B8" s="9" t="s">
        <v>175</v>
      </c>
      <c r="C8" s="9" t="s">
        <v>176</v>
      </c>
      <c r="D8" s="10">
        <v>0</v>
      </c>
      <c r="E8" s="10">
        <v>0</v>
      </c>
    </row>
    <row r="9" spans="1:5" x14ac:dyDescent="0.2">
      <c r="B9" s="9" t="s">
        <v>177</v>
      </c>
      <c r="C9" s="9" t="s">
        <v>178</v>
      </c>
      <c r="D9" s="10">
        <v>0</v>
      </c>
      <c r="E9" s="10">
        <v>0</v>
      </c>
    </row>
    <row r="10" spans="1:5" x14ac:dyDescent="0.2">
      <c r="B10" s="9" t="s">
        <v>179</v>
      </c>
      <c r="C10" s="9" t="s">
        <v>180</v>
      </c>
      <c r="D10" s="10">
        <v>2</v>
      </c>
      <c r="E10" s="10">
        <v>8</v>
      </c>
    </row>
    <row r="11" spans="1:5" x14ac:dyDescent="0.2">
      <c r="B11" s="9" t="s">
        <v>181</v>
      </c>
      <c r="C11" s="9" t="s">
        <v>182</v>
      </c>
      <c r="D11" s="10">
        <v>0</v>
      </c>
      <c r="E11" s="10">
        <v>0</v>
      </c>
    </row>
    <row r="12" spans="1:5" x14ac:dyDescent="0.2">
      <c r="B12" s="9" t="s">
        <v>183</v>
      </c>
      <c r="C12" s="9" t="s">
        <v>184</v>
      </c>
      <c r="D12" s="10">
        <v>2</v>
      </c>
      <c r="E12" s="10">
        <v>33</v>
      </c>
    </row>
    <row r="13" spans="1:5" x14ac:dyDescent="0.2">
      <c r="B13" s="9" t="s">
        <v>185</v>
      </c>
      <c r="C13" s="9" t="s">
        <v>186</v>
      </c>
      <c r="D13" s="10">
        <v>2</v>
      </c>
      <c r="E13" s="10">
        <v>16</v>
      </c>
    </row>
    <row r="14" spans="1:5" x14ac:dyDescent="0.2">
      <c r="B14" s="9" t="s">
        <v>187</v>
      </c>
      <c r="C14" s="9" t="s">
        <v>188</v>
      </c>
      <c r="D14" s="10">
        <v>0</v>
      </c>
      <c r="E14" s="10">
        <v>0</v>
      </c>
    </row>
    <row r="15" spans="1:5" x14ac:dyDescent="0.2">
      <c r="B15" s="9" t="s">
        <v>189</v>
      </c>
      <c r="C15" s="9" t="s">
        <v>190</v>
      </c>
      <c r="D15" s="10">
        <v>4</v>
      </c>
      <c r="E15" s="10">
        <v>7</v>
      </c>
    </row>
    <row r="16" spans="1:5" x14ac:dyDescent="0.2">
      <c r="B16" s="9" t="s">
        <v>191</v>
      </c>
      <c r="C16" s="9" t="s">
        <v>192</v>
      </c>
      <c r="D16" s="10">
        <v>3</v>
      </c>
      <c r="E16" s="10">
        <v>81</v>
      </c>
    </row>
    <row r="17" spans="2:5" x14ac:dyDescent="0.2">
      <c r="B17" s="9" t="s">
        <v>193</v>
      </c>
      <c r="C17" s="9" t="s">
        <v>194</v>
      </c>
      <c r="D17" s="10">
        <v>3</v>
      </c>
      <c r="E17" s="10">
        <v>15</v>
      </c>
    </row>
    <row r="18" spans="2:5" x14ac:dyDescent="0.2">
      <c r="B18" s="9" t="s">
        <v>195</v>
      </c>
      <c r="C18" s="9" t="s">
        <v>196</v>
      </c>
      <c r="D18" s="10">
        <v>0</v>
      </c>
      <c r="E18" s="10">
        <v>0</v>
      </c>
    </row>
    <row r="19" spans="2:5" x14ac:dyDescent="0.2">
      <c r="B19" s="9" t="s">
        <v>197</v>
      </c>
      <c r="C19" s="9" t="s">
        <v>198</v>
      </c>
      <c r="D19" s="10">
        <v>0</v>
      </c>
      <c r="E19" s="10">
        <v>0</v>
      </c>
    </row>
    <row r="20" spans="2:5" x14ac:dyDescent="0.2">
      <c r="B20" s="9" t="s">
        <v>199</v>
      </c>
      <c r="C20" s="9" t="s">
        <v>200</v>
      </c>
      <c r="D20" s="10">
        <v>0</v>
      </c>
      <c r="E20" s="10">
        <v>0</v>
      </c>
    </row>
    <row r="21" spans="2:5" x14ac:dyDescent="0.2">
      <c r="B21" s="9" t="s">
        <v>201</v>
      </c>
      <c r="C21" s="9" t="s">
        <v>202</v>
      </c>
      <c r="D21" s="10">
        <v>0</v>
      </c>
      <c r="E21" s="10">
        <v>0</v>
      </c>
    </row>
    <row r="22" spans="2:5" x14ac:dyDescent="0.2">
      <c r="B22" s="9" t="s">
        <v>203</v>
      </c>
      <c r="C22" s="9" t="s">
        <v>204</v>
      </c>
      <c r="D22" s="10">
        <v>1</v>
      </c>
      <c r="E22" s="10">
        <v>3</v>
      </c>
    </row>
    <row r="23" spans="2:5" x14ac:dyDescent="0.2">
      <c r="B23" s="9" t="s">
        <v>205</v>
      </c>
      <c r="C23" s="9" t="s">
        <v>206</v>
      </c>
      <c r="D23" s="10">
        <v>0</v>
      </c>
      <c r="E23" s="10">
        <v>0</v>
      </c>
    </row>
    <row r="24" spans="2:5" x14ac:dyDescent="0.2">
      <c r="B24" s="9" t="s">
        <v>207</v>
      </c>
      <c r="C24" s="9" t="s">
        <v>208</v>
      </c>
      <c r="D24" s="10">
        <v>13</v>
      </c>
      <c r="E24" s="10">
        <v>243</v>
      </c>
    </row>
    <row r="25" spans="2:5" x14ac:dyDescent="0.2">
      <c r="B25" s="9" t="s">
        <v>209</v>
      </c>
      <c r="C25" s="9" t="s">
        <v>210</v>
      </c>
      <c r="D25" s="10">
        <v>0</v>
      </c>
      <c r="E25" s="10">
        <v>0</v>
      </c>
    </row>
    <row r="26" spans="2:5" x14ac:dyDescent="0.2">
      <c r="B26" s="9" t="s">
        <v>211</v>
      </c>
      <c r="C26" s="9" t="s">
        <v>212</v>
      </c>
      <c r="D26" s="10">
        <v>1</v>
      </c>
      <c r="E26" s="10">
        <v>65</v>
      </c>
    </row>
    <row r="27" spans="2:5" x14ac:dyDescent="0.2">
      <c r="B27" s="9" t="s">
        <v>213</v>
      </c>
      <c r="C27" s="9" t="s">
        <v>214</v>
      </c>
      <c r="D27" s="10">
        <v>3</v>
      </c>
      <c r="E27" s="10">
        <v>5</v>
      </c>
    </row>
    <row r="28" spans="2:5" x14ac:dyDescent="0.2">
      <c r="B28" s="9" t="s">
        <v>215</v>
      </c>
      <c r="C28" s="9" t="s">
        <v>216</v>
      </c>
      <c r="D28" s="10">
        <v>0</v>
      </c>
      <c r="E28" s="10">
        <v>0</v>
      </c>
    </row>
    <row r="29" spans="2:5" x14ac:dyDescent="0.2">
      <c r="B29" s="9" t="s">
        <v>217</v>
      </c>
      <c r="C29" s="9" t="s">
        <v>218</v>
      </c>
      <c r="D29" s="10">
        <v>0</v>
      </c>
      <c r="E29" s="10">
        <v>0</v>
      </c>
    </row>
    <row r="30" spans="2:5" x14ac:dyDescent="0.2">
      <c r="B30" s="9" t="s">
        <v>219</v>
      </c>
      <c r="C30" s="9" t="s">
        <v>220</v>
      </c>
      <c r="D30" s="10">
        <v>2</v>
      </c>
      <c r="E30" s="10">
        <v>120</v>
      </c>
    </row>
    <row r="31" spans="2:5" x14ac:dyDescent="0.2">
      <c r="B31" s="9" t="s">
        <v>221</v>
      </c>
      <c r="C31" s="9" t="s">
        <v>222</v>
      </c>
      <c r="D31" s="10">
        <v>0</v>
      </c>
      <c r="E31" s="10">
        <v>0</v>
      </c>
    </row>
    <row r="32" spans="2:5" x14ac:dyDescent="0.2">
      <c r="B32" s="9" t="s">
        <v>223</v>
      </c>
      <c r="C32" s="9" t="s">
        <v>224</v>
      </c>
      <c r="D32" s="10">
        <v>5</v>
      </c>
      <c r="E32" s="10">
        <v>7</v>
      </c>
    </row>
    <row r="33" spans="2:5" x14ac:dyDescent="0.2">
      <c r="B33" s="9" t="s">
        <v>225</v>
      </c>
      <c r="C33" s="9" t="s">
        <v>226</v>
      </c>
      <c r="D33" s="10">
        <v>1</v>
      </c>
      <c r="E33" s="10">
        <v>0</v>
      </c>
    </row>
    <row r="34" spans="2:5" x14ac:dyDescent="0.2">
      <c r="B34" s="9" t="s">
        <v>227</v>
      </c>
      <c r="C34" s="9" t="s">
        <v>228</v>
      </c>
      <c r="D34" s="10">
        <v>1</v>
      </c>
      <c r="E34" s="10">
        <v>8</v>
      </c>
    </row>
    <row r="35" spans="2:5" x14ac:dyDescent="0.2">
      <c r="B35" s="9" t="s">
        <v>229</v>
      </c>
      <c r="C35" s="9" t="s">
        <v>230</v>
      </c>
      <c r="D35" s="10">
        <v>0</v>
      </c>
      <c r="E35" s="10">
        <v>0</v>
      </c>
    </row>
    <row r="36" spans="2:5" x14ac:dyDescent="0.2">
      <c r="B36" s="9" t="s">
        <v>231</v>
      </c>
      <c r="C36" s="9" t="s">
        <v>232</v>
      </c>
      <c r="D36" s="10">
        <v>2</v>
      </c>
      <c r="E36" s="10">
        <v>3</v>
      </c>
    </row>
    <row r="37" spans="2:5" x14ac:dyDescent="0.2">
      <c r="B37" s="9" t="s">
        <v>233</v>
      </c>
      <c r="C37" s="9" t="s">
        <v>234</v>
      </c>
      <c r="D37" s="10">
        <v>0</v>
      </c>
      <c r="E37" s="10">
        <v>0</v>
      </c>
    </row>
    <row r="38" spans="2:5" x14ac:dyDescent="0.2">
      <c r="B38" s="9" t="s">
        <v>235</v>
      </c>
      <c r="C38" s="9" t="s">
        <v>236</v>
      </c>
      <c r="D38" s="10">
        <v>9</v>
      </c>
      <c r="E38" s="10">
        <v>23</v>
      </c>
    </row>
    <row r="39" spans="2:5" x14ac:dyDescent="0.2">
      <c r="B39" s="9" t="s">
        <v>237</v>
      </c>
      <c r="C39" s="9" t="s">
        <v>238</v>
      </c>
      <c r="D39" s="10">
        <v>0</v>
      </c>
      <c r="E39" s="10">
        <v>0</v>
      </c>
    </row>
    <row r="40" spans="2:5" x14ac:dyDescent="0.2">
      <c r="B40" s="9" t="s">
        <v>239</v>
      </c>
      <c r="C40" s="9" t="s">
        <v>240</v>
      </c>
      <c r="D40" s="10">
        <v>30</v>
      </c>
      <c r="E40" s="10">
        <v>54</v>
      </c>
    </row>
    <row r="41" spans="2:5" x14ac:dyDescent="0.2">
      <c r="B41" s="9" t="s">
        <v>241</v>
      </c>
      <c r="C41" s="9" t="s">
        <v>242</v>
      </c>
      <c r="D41" s="10">
        <v>6</v>
      </c>
      <c r="E41" s="10">
        <v>15</v>
      </c>
    </row>
    <row r="42" spans="2:5" x14ac:dyDescent="0.2">
      <c r="B42" s="9" t="s">
        <v>243</v>
      </c>
      <c r="C42" s="9" t="s">
        <v>244</v>
      </c>
      <c r="D42" s="10">
        <v>26</v>
      </c>
      <c r="E42" s="10">
        <v>46</v>
      </c>
    </row>
    <row r="43" spans="2:5" x14ac:dyDescent="0.2">
      <c r="B43" s="9" t="s">
        <v>245</v>
      </c>
      <c r="C43" s="9" t="s">
        <v>246</v>
      </c>
      <c r="D43" s="10">
        <v>37</v>
      </c>
      <c r="E43" s="10">
        <v>89</v>
      </c>
    </row>
    <row r="44" spans="2:5" x14ac:dyDescent="0.2">
      <c r="B44" s="9" t="s">
        <v>247</v>
      </c>
      <c r="C44" s="9" t="s">
        <v>248</v>
      </c>
      <c r="D44" s="10">
        <v>5</v>
      </c>
      <c r="E44" s="10">
        <v>16</v>
      </c>
    </row>
    <row r="45" spans="2:5" x14ac:dyDescent="0.2">
      <c r="B45" s="9" t="s">
        <v>249</v>
      </c>
      <c r="C45" s="9" t="s">
        <v>250</v>
      </c>
      <c r="D45" s="10">
        <v>0</v>
      </c>
      <c r="E45" s="10">
        <v>0</v>
      </c>
    </row>
    <row r="46" spans="2:5" x14ac:dyDescent="0.2">
      <c r="B46" s="9" t="s">
        <v>251</v>
      </c>
      <c r="C46" s="9" t="s">
        <v>252</v>
      </c>
      <c r="D46" s="10">
        <v>0</v>
      </c>
      <c r="E46" s="10">
        <v>0</v>
      </c>
    </row>
    <row r="47" spans="2:5" x14ac:dyDescent="0.2">
      <c r="B47" s="9" t="s">
        <v>253</v>
      </c>
      <c r="C47" s="9" t="s">
        <v>254</v>
      </c>
      <c r="D47" s="10">
        <v>0</v>
      </c>
      <c r="E47" s="10">
        <v>0</v>
      </c>
    </row>
    <row r="48" spans="2:5" x14ac:dyDescent="0.2">
      <c r="B48" s="9" t="s">
        <v>255</v>
      </c>
      <c r="C48" s="9" t="s">
        <v>256</v>
      </c>
      <c r="D48" s="10">
        <v>1</v>
      </c>
      <c r="E48" s="10">
        <v>12</v>
      </c>
    </row>
    <row r="49" spans="2:5" x14ac:dyDescent="0.2">
      <c r="B49" s="9" t="s">
        <v>257</v>
      </c>
      <c r="C49" s="9" t="s">
        <v>258</v>
      </c>
      <c r="D49" s="10">
        <v>2</v>
      </c>
      <c r="E49" s="10">
        <v>8</v>
      </c>
    </row>
    <row r="50" spans="2:5" x14ac:dyDescent="0.2">
      <c r="B50" s="9" t="s">
        <v>259</v>
      </c>
      <c r="C50" s="9" t="s">
        <v>260</v>
      </c>
      <c r="D50" s="10">
        <v>22</v>
      </c>
      <c r="E50" s="10">
        <v>69</v>
      </c>
    </row>
    <row r="51" spans="2:5" x14ac:dyDescent="0.2">
      <c r="B51" s="9" t="s">
        <v>261</v>
      </c>
      <c r="C51" s="9" t="s">
        <v>262</v>
      </c>
      <c r="D51" s="10">
        <v>0</v>
      </c>
      <c r="E51" s="10">
        <v>0</v>
      </c>
    </row>
    <row r="52" spans="2:5" x14ac:dyDescent="0.2">
      <c r="B52" s="9" t="s">
        <v>263</v>
      </c>
      <c r="C52" s="9" t="s">
        <v>264</v>
      </c>
      <c r="D52" s="10">
        <v>0</v>
      </c>
      <c r="E52" s="10">
        <v>0</v>
      </c>
    </row>
    <row r="53" spans="2:5" x14ac:dyDescent="0.2">
      <c r="B53" s="9" t="s">
        <v>265</v>
      </c>
      <c r="C53" s="9" t="s">
        <v>266</v>
      </c>
      <c r="D53" s="10">
        <v>0</v>
      </c>
      <c r="E53" s="10">
        <v>0</v>
      </c>
    </row>
    <row r="54" spans="2:5" x14ac:dyDescent="0.2">
      <c r="B54" s="9" t="s">
        <v>267</v>
      </c>
      <c r="C54" s="9" t="s">
        <v>268</v>
      </c>
      <c r="D54" s="10">
        <v>0</v>
      </c>
      <c r="E54" s="10">
        <v>0</v>
      </c>
    </row>
    <row r="55" spans="2:5" x14ac:dyDescent="0.2">
      <c r="B55" s="9" t="s">
        <v>269</v>
      </c>
      <c r="C55" s="9" t="s">
        <v>270</v>
      </c>
      <c r="D55" s="10">
        <v>2</v>
      </c>
      <c r="E55" s="10">
        <v>2</v>
      </c>
    </row>
    <row r="56" spans="2:5" x14ac:dyDescent="0.2">
      <c r="B56" s="9" t="s">
        <v>271</v>
      </c>
      <c r="C56" s="9" t="s">
        <v>272</v>
      </c>
      <c r="D56" s="10">
        <v>2</v>
      </c>
      <c r="E56" s="10">
        <v>2</v>
      </c>
    </row>
    <row r="57" spans="2:5" x14ac:dyDescent="0.2">
      <c r="B57" s="9" t="s">
        <v>273</v>
      </c>
      <c r="C57" s="9" t="s">
        <v>274</v>
      </c>
      <c r="D57" s="10">
        <v>4</v>
      </c>
      <c r="E57" s="10">
        <v>18</v>
      </c>
    </row>
    <row r="58" spans="2:5" x14ac:dyDescent="0.2">
      <c r="B58" s="9" t="s">
        <v>275</v>
      </c>
      <c r="C58" s="9" t="s">
        <v>276</v>
      </c>
      <c r="D58" s="10">
        <v>0</v>
      </c>
      <c r="E58" s="10">
        <v>0</v>
      </c>
    </row>
    <row r="59" spans="2:5" x14ac:dyDescent="0.2">
      <c r="B59" s="9" t="s">
        <v>277</v>
      </c>
      <c r="C59" s="9" t="s">
        <v>278</v>
      </c>
      <c r="D59" s="10">
        <v>4</v>
      </c>
      <c r="E59" s="10">
        <v>5</v>
      </c>
    </row>
    <row r="60" spans="2:5" x14ac:dyDescent="0.2">
      <c r="B60" s="9" t="s">
        <v>279</v>
      </c>
      <c r="C60" s="9" t="s">
        <v>280</v>
      </c>
      <c r="D60" s="10">
        <v>4</v>
      </c>
      <c r="E60" s="10">
        <v>5</v>
      </c>
    </row>
    <row r="61" spans="2:5" x14ac:dyDescent="0.2">
      <c r="B61" s="9" t="s">
        <v>281</v>
      </c>
      <c r="C61" s="9" t="s">
        <v>282</v>
      </c>
      <c r="D61" s="10">
        <v>8</v>
      </c>
      <c r="E61" s="10">
        <v>11</v>
      </c>
    </row>
    <row r="62" spans="2:5" x14ac:dyDescent="0.2">
      <c r="B62" s="9" t="s">
        <v>283</v>
      </c>
      <c r="C62" s="9" t="s">
        <v>284</v>
      </c>
      <c r="D62" s="10">
        <v>1</v>
      </c>
      <c r="E62" s="10">
        <v>1</v>
      </c>
    </row>
    <row r="63" spans="2:5" x14ac:dyDescent="0.2">
      <c r="B63" s="9" t="s">
        <v>285</v>
      </c>
      <c r="C63" s="9" t="s">
        <v>286</v>
      </c>
      <c r="D63" s="10">
        <v>10</v>
      </c>
      <c r="E63" s="10">
        <v>11</v>
      </c>
    </row>
    <row r="64" spans="2:5" x14ac:dyDescent="0.2">
      <c r="B64" s="9" t="s">
        <v>287</v>
      </c>
      <c r="C64" s="9" t="s">
        <v>288</v>
      </c>
      <c r="D64" s="10">
        <v>0</v>
      </c>
      <c r="E64" s="10">
        <v>0</v>
      </c>
    </row>
    <row r="65" spans="2:5" x14ac:dyDescent="0.2">
      <c r="B65" s="9" t="s">
        <v>289</v>
      </c>
      <c r="C65" s="9" t="s">
        <v>290</v>
      </c>
      <c r="D65" s="10">
        <v>0</v>
      </c>
      <c r="E65" s="10">
        <v>0</v>
      </c>
    </row>
    <row r="66" spans="2:5" x14ac:dyDescent="0.2">
      <c r="B66" s="9" t="s">
        <v>291</v>
      </c>
      <c r="C66" s="9" t="s">
        <v>292</v>
      </c>
      <c r="D66" s="10">
        <v>4</v>
      </c>
      <c r="E66" s="10">
        <v>4</v>
      </c>
    </row>
    <row r="67" spans="2:5" x14ac:dyDescent="0.2">
      <c r="B67" s="9" t="s">
        <v>293</v>
      </c>
      <c r="C67" s="9" t="s">
        <v>294</v>
      </c>
      <c r="D67" s="10">
        <v>1</v>
      </c>
      <c r="E67" s="10">
        <v>1</v>
      </c>
    </row>
    <row r="68" spans="2:5" x14ac:dyDescent="0.2">
      <c r="B68" s="9" t="s">
        <v>295</v>
      </c>
      <c r="C68" s="9" t="s">
        <v>296</v>
      </c>
      <c r="D68" s="10">
        <v>0</v>
      </c>
      <c r="E68" s="10">
        <v>0</v>
      </c>
    </row>
    <row r="69" spans="2:5" x14ac:dyDescent="0.2">
      <c r="B69" s="9" t="s">
        <v>297</v>
      </c>
      <c r="C69" s="9" t="s">
        <v>298</v>
      </c>
      <c r="D69" s="10">
        <v>3</v>
      </c>
      <c r="E69" s="10">
        <v>8</v>
      </c>
    </row>
    <row r="70" spans="2:5" x14ac:dyDescent="0.2">
      <c r="B70" s="9" t="s">
        <v>299</v>
      </c>
      <c r="C70" s="9" t="s">
        <v>300</v>
      </c>
      <c r="D70" s="10">
        <v>0</v>
      </c>
      <c r="E70" s="10">
        <v>0</v>
      </c>
    </row>
    <row r="71" spans="2:5" x14ac:dyDescent="0.2">
      <c r="B71" s="9" t="s">
        <v>301</v>
      </c>
      <c r="C71" s="9" t="s">
        <v>302</v>
      </c>
      <c r="D71" s="10">
        <v>0</v>
      </c>
      <c r="E71" s="10">
        <v>0</v>
      </c>
    </row>
    <row r="72" spans="2:5" x14ac:dyDescent="0.2">
      <c r="B72" s="9" t="s">
        <v>303</v>
      </c>
      <c r="C72" s="9" t="s">
        <v>304</v>
      </c>
      <c r="D72" s="10">
        <v>1</v>
      </c>
      <c r="E72" s="10">
        <v>1</v>
      </c>
    </row>
    <row r="73" spans="2:5" x14ac:dyDescent="0.2">
      <c r="B73" s="9" t="s">
        <v>305</v>
      </c>
      <c r="C73" s="9" t="s">
        <v>306</v>
      </c>
      <c r="D73" s="10">
        <v>3</v>
      </c>
      <c r="E73" s="10">
        <v>3</v>
      </c>
    </row>
    <row r="74" spans="2:5" x14ac:dyDescent="0.2">
      <c r="B74" s="9" t="s">
        <v>307</v>
      </c>
      <c r="C74" s="9" t="s">
        <v>308</v>
      </c>
      <c r="D74" s="10">
        <v>1</v>
      </c>
      <c r="E74" s="10">
        <v>2</v>
      </c>
    </row>
    <row r="75" spans="2:5" x14ac:dyDescent="0.2">
      <c r="B75" s="9" t="s">
        <v>309</v>
      </c>
      <c r="C75" s="9" t="s">
        <v>310</v>
      </c>
      <c r="D75" s="10">
        <v>7</v>
      </c>
      <c r="E75" s="10">
        <v>10</v>
      </c>
    </row>
    <row r="76" spans="2:5" x14ac:dyDescent="0.2">
      <c r="B76" s="9" t="s">
        <v>311</v>
      </c>
      <c r="C76" s="9" t="s">
        <v>312</v>
      </c>
      <c r="D76" s="10">
        <v>0</v>
      </c>
      <c r="E76" s="10">
        <v>0</v>
      </c>
    </row>
    <row r="77" spans="2:5" x14ac:dyDescent="0.2">
      <c r="B77" s="9" t="s">
        <v>313</v>
      </c>
      <c r="C77" s="9" t="s">
        <v>314</v>
      </c>
      <c r="D77" s="10">
        <v>0</v>
      </c>
      <c r="E77" s="10">
        <v>0</v>
      </c>
    </row>
    <row r="78" spans="2:5" x14ac:dyDescent="0.2">
      <c r="B78" s="9" t="s">
        <v>315</v>
      </c>
      <c r="C78" s="9" t="s">
        <v>316</v>
      </c>
      <c r="D78" s="10">
        <v>0</v>
      </c>
      <c r="E78" s="10">
        <v>0</v>
      </c>
    </row>
    <row r="79" spans="2:5" x14ac:dyDescent="0.2">
      <c r="B79" s="9" t="s">
        <v>317</v>
      </c>
      <c r="C79" s="9" t="s">
        <v>318</v>
      </c>
      <c r="D79" s="10">
        <v>0</v>
      </c>
      <c r="E79" s="10">
        <v>0</v>
      </c>
    </row>
    <row r="80" spans="2:5" x14ac:dyDescent="0.2">
      <c r="B80" s="9" t="s">
        <v>319</v>
      </c>
      <c r="C80" s="9" t="s">
        <v>320</v>
      </c>
      <c r="D80" s="10">
        <v>0</v>
      </c>
      <c r="E80" s="10">
        <v>0</v>
      </c>
    </row>
    <row r="81" spans="1:5" x14ac:dyDescent="0.2">
      <c r="B81" s="9" t="s">
        <v>321</v>
      </c>
      <c r="C81" s="9" t="s">
        <v>322</v>
      </c>
      <c r="D81" s="10">
        <v>0</v>
      </c>
      <c r="E81" s="10">
        <v>0</v>
      </c>
    </row>
    <row r="82" spans="1:5" x14ac:dyDescent="0.2">
      <c r="B82" s="9" t="s">
        <v>323</v>
      </c>
      <c r="C82" s="9" t="s">
        <v>324</v>
      </c>
      <c r="D82" s="10">
        <v>0</v>
      </c>
      <c r="E82" s="10">
        <v>0</v>
      </c>
    </row>
    <row r="83" spans="1:5" x14ac:dyDescent="0.2">
      <c r="B83" s="9" t="s">
        <v>325</v>
      </c>
      <c r="C83" s="9" t="s">
        <v>326</v>
      </c>
      <c r="D83" s="10">
        <v>9</v>
      </c>
      <c r="E83" s="10">
        <v>15</v>
      </c>
    </row>
    <row r="84" spans="1:5" x14ac:dyDescent="0.2">
      <c r="B84" s="20" t="s">
        <v>327</v>
      </c>
      <c r="C84" s="20"/>
      <c r="D84" s="74">
        <v>252</v>
      </c>
      <c r="E84" s="74">
        <v>1052</v>
      </c>
    </row>
    <row r="87" spans="1:5" x14ac:dyDescent="0.2">
      <c r="A87" s="7" t="s">
        <v>166</v>
      </c>
    </row>
    <row r="89" spans="1:5" x14ac:dyDescent="0.2">
      <c r="A89" s="8" t="s">
        <v>328</v>
      </c>
      <c r="B89" s="8"/>
      <c r="C89" s="8"/>
      <c r="D89" s="75"/>
    </row>
    <row r="90" spans="1:5" x14ac:dyDescent="0.2">
      <c r="A90" s="8" t="s">
        <v>329</v>
      </c>
      <c r="B90" s="8"/>
      <c r="C90" s="8"/>
      <c r="D90" s="75"/>
    </row>
    <row r="91" spans="1:5" x14ac:dyDescent="0.2">
      <c r="A91" s="8" t="s">
        <v>117</v>
      </c>
      <c r="B91" s="8"/>
      <c r="C91" s="8"/>
      <c r="D91" s="75"/>
    </row>
    <row r="92" spans="1:5" x14ac:dyDescent="0.2">
      <c r="A92" s="8"/>
      <c r="B92" s="8"/>
      <c r="C92" s="8"/>
      <c r="D92" s="75"/>
    </row>
    <row r="93" spans="1:5" x14ac:dyDescent="0.2">
      <c r="A93" s="17" t="s">
        <v>118</v>
      </c>
      <c r="B93" s="17"/>
      <c r="C93" s="17"/>
      <c r="D93" s="76"/>
    </row>
  </sheetData>
  <mergeCells count="1">
    <mergeCell ref="B4:E4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2"/>
  <sheetViews>
    <sheetView workbookViewId="0"/>
  </sheetViews>
  <sheetFormatPr defaultRowHeight="12.75" x14ac:dyDescent="0.2"/>
  <cols>
    <col min="5" max="5" width="78.7109375" customWidth="1"/>
  </cols>
  <sheetData>
    <row r="1" spans="1:9" x14ac:dyDescent="0.2">
      <c r="A1" s="1" t="str">
        <f>Popolazione!A1</f>
        <v>ARSIERO</v>
      </c>
      <c r="B1" s="1"/>
      <c r="C1" s="1"/>
    </row>
    <row r="2" spans="1:9" x14ac:dyDescent="0.2">
      <c r="C2" s="1"/>
    </row>
    <row r="3" spans="1:9" x14ac:dyDescent="0.2">
      <c r="B3" s="158" t="s">
        <v>330</v>
      </c>
      <c r="C3" s="159"/>
      <c r="D3" s="159"/>
      <c r="E3" s="159"/>
      <c r="F3" s="159"/>
      <c r="G3" s="159"/>
      <c r="H3" s="159"/>
      <c r="I3" s="160"/>
    </row>
    <row r="4" spans="1:9" x14ac:dyDescent="0.2">
      <c r="B4" s="77"/>
      <c r="C4" s="11"/>
      <c r="D4" s="11"/>
      <c r="E4" s="11"/>
      <c r="F4" s="78" t="s">
        <v>331</v>
      </c>
      <c r="G4" s="78" t="s">
        <v>332</v>
      </c>
      <c r="H4" s="78" t="s">
        <v>333</v>
      </c>
      <c r="I4" s="18"/>
    </row>
    <row r="5" spans="1:9" s="1" customFormat="1" x14ac:dyDescent="0.2">
      <c r="B5" s="34"/>
      <c r="C5" s="79" t="s">
        <v>334</v>
      </c>
      <c r="D5" s="79"/>
      <c r="E5" s="79"/>
      <c r="F5" s="140">
        <v>1346</v>
      </c>
      <c r="G5" s="140">
        <v>1326</v>
      </c>
      <c r="H5" s="140">
        <v>2672</v>
      </c>
      <c r="I5" s="22"/>
    </row>
    <row r="6" spans="1:9" s="1" customFormat="1" x14ac:dyDescent="0.2">
      <c r="B6" s="34"/>
      <c r="C6" s="79"/>
      <c r="D6" s="79"/>
      <c r="E6" s="79"/>
      <c r="F6" s="141"/>
      <c r="G6" s="141"/>
      <c r="H6" s="141"/>
      <c r="I6" s="22"/>
    </row>
    <row r="7" spans="1:9" s="1" customFormat="1" x14ac:dyDescent="0.2">
      <c r="B7" s="34"/>
      <c r="C7" s="80" t="s">
        <v>335</v>
      </c>
      <c r="D7" s="81" t="s">
        <v>336</v>
      </c>
      <c r="E7" s="79"/>
      <c r="F7" s="140">
        <v>786.30551577005735</v>
      </c>
      <c r="G7" s="140">
        <v>568.13088054727098</v>
      </c>
      <c r="H7" s="140">
        <v>1354.436396317328</v>
      </c>
      <c r="I7" s="22"/>
    </row>
    <row r="8" spans="1:9" x14ac:dyDescent="0.2">
      <c r="B8" s="77"/>
      <c r="C8" s="11"/>
      <c r="D8" s="80" t="s">
        <v>335</v>
      </c>
      <c r="E8" s="82" t="s">
        <v>337</v>
      </c>
      <c r="F8" s="142">
        <v>751</v>
      </c>
      <c r="G8" s="142">
        <v>522</v>
      </c>
      <c r="H8" s="142">
        <v>1273</v>
      </c>
      <c r="I8" s="18"/>
    </row>
    <row r="9" spans="1:9" x14ac:dyDescent="0.2">
      <c r="B9" s="77"/>
      <c r="C9" s="11"/>
      <c r="D9" s="11"/>
      <c r="E9" s="82" t="s">
        <v>338</v>
      </c>
      <c r="F9" s="142">
        <v>35.30551577005734</v>
      </c>
      <c r="G9" s="142">
        <v>46.130880547270991</v>
      </c>
      <c r="H9" s="142">
        <v>81.436396317328331</v>
      </c>
      <c r="I9" s="18"/>
    </row>
    <row r="10" spans="1:9" x14ac:dyDescent="0.2">
      <c r="B10" s="77"/>
      <c r="C10" s="11"/>
      <c r="D10" s="11"/>
      <c r="E10" s="82"/>
      <c r="F10" s="143"/>
      <c r="G10" s="143"/>
      <c r="H10" s="143"/>
      <c r="I10" s="18"/>
    </row>
    <row r="11" spans="1:9" s="1" customFormat="1" x14ac:dyDescent="0.2">
      <c r="B11" s="34"/>
      <c r="C11" s="79"/>
      <c r="D11" s="81" t="s">
        <v>339</v>
      </c>
      <c r="E11" s="79"/>
      <c r="F11" s="140">
        <v>559.69448422994265</v>
      </c>
      <c r="G11" s="140">
        <v>757.86911945272902</v>
      </c>
      <c r="H11" s="140">
        <v>1317.563603682672</v>
      </c>
      <c r="I11" s="22"/>
    </row>
    <row r="12" spans="1:9" x14ac:dyDescent="0.2">
      <c r="B12" s="77"/>
      <c r="C12" s="11"/>
      <c r="D12" s="80" t="s">
        <v>335</v>
      </c>
      <c r="E12" s="82" t="s">
        <v>340</v>
      </c>
      <c r="F12" s="142">
        <v>82.994778874092134</v>
      </c>
      <c r="G12" s="142">
        <v>88.590779417338311</v>
      </c>
      <c r="H12" s="142">
        <v>171.5855582914304</v>
      </c>
      <c r="I12" s="18"/>
    </row>
    <row r="13" spans="1:9" x14ac:dyDescent="0.2">
      <c r="B13" s="77"/>
      <c r="C13" s="11"/>
      <c r="D13" s="11"/>
      <c r="E13" s="82" t="s">
        <v>341</v>
      </c>
      <c r="F13" s="142">
        <v>12.434385014301411</v>
      </c>
      <c r="G13" s="142">
        <v>195.66575667739141</v>
      </c>
      <c r="H13" s="142">
        <v>208.10014169169281</v>
      </c>
      <c r="I13" s="18"/>
    </row>
    <row r="14" spans="1:9" x14ac:dyDescent="0.2">
      <c r="B14" s="77"/>
      <c r="C14" s="11"/>
      <c r="D14" s="11"/>
      <c r="E14" s="82" t="s">
        <v>342</v>
      </c>
      <c r="F14" s="142">
        <v>408.78176863515881</v>
      </c>
      <c r="G14" s="142">
        <v>406.39622351798522</v>
      </c>
      <c r="H14" s="142">
        <v>815.17799215314392</v>
      </c>
      <c r="I14" s="18"/>
    </row>
    <row r="15" spans="1:9" x14ac:dyDescent="0.2">
      <c r="B15" s="77"/>
      <c r="C15" s="11"/>
      <c r="D15" s="11"/>
      <c r="E15" s="82" t="s">
        <v>343</v>
      </c>
      <c r="F15" s="142">
        <v>55.483551706390273</v>
      </c>
      <c r="G15" s="142">
        <v>67.216359840014206</v>
      </c>
      <c r="H15" s="142">
        <v>122.69991154640449</v>
      </c>
      <c r="I15" s="18"/>
    </row>
    <row r="16" spans="1:9" x14ac:dyDescent="0.2">
      <c r="B16" s="83"/>
      <c r="C16" s="84"/>
      <c r="D16" s="84"/>
      <c r="E16" s="85"/>
      <c r="F16" s="144"/>
      <c r="G16" s="144"/>
      <c r="H16" s="144"/>
      <c r="I16" s="33"/>
    </row>
    <row r="17" spans="2:9" x14ac:dyDescent="0.2">
      <c r="B17" s="11"/>
      <c r="C17" s="11"/>
      <c r="D17" s="11"/>
      <c r="E17" s="82"/>
      <c r="F17" s="143"/>
      <c r="G17" s="143"/>
      <c r="H17" s="143"/>
      <c r="I17" s="11"/>
    </row>
    <row r="18" spans="2:9" x14ac:dyDescent="0.2">
      <c r="F18" s="143"/>
      <c r="G18" s="143"/>
      <c r="H18" s="143"/>
    </row>
    <row r="19" spans="2:9" s="1" customFormat="1" x14ac:dyDescent="0.2">
      <c r="B19" s="15"/>
      <c r="C19" s="86" t="s">
        <v>344</v>
      </c>
      <c r="D19" s="86"/>
      <c r="E19" s="86"/>
      <c r="F19" s="145">
        <v>4.4900506306993632E-2</v>
      </c>
      <c r="G19" s="145">
        <v>8.1197629149878076E-2</v>
      </c>
      <c r="H19" s="145">
        <v>6.0125670381238616E-2</v>
      </c>
      <c r="I19" s="87"/>
    </row>
    <row r="22" spans="2:9" x14ac:dyDescent="0.2">
      <c r="B22" s="7" t="s">
        <v>393</v>
      </c>
      <c r="C22" s="7"/>
      <c r="F22" s="3"/>
      <c r="G22" s="3"/>
      <c r="H22" s="3"/>
    </row>
  </sheetData>
  <mergeCells count="1">
    <mergeCell ref="B3:I3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7"/>
  <sheetViews>
    <sheetView workbookViewId="0"/>
  </sheetViews>
  <sheetFormatPr defaultRowHeight="12.75" x14ac:dyDescent="0.2"/>
  <cols>
    <col min="2" max="2" width="100.85546875" bestFit="1" customWidth="1"/>
    <col min="3" max="6" width="19" customWidth="1"/>
  </cols>
  <sheetData>
    <row r="1" spans="1:6" x14ac:dyDescent="0.2">
      <c r="A1" s="1" t="str">
        <f>Popolazione!A1</f>
        <v>ARSIERO</v>
      </c>
    </row>
    <row r="4" spans="1:6" x14ac:dyDescent="0.2">
      <c r="B4" s="158" t="s">
        <v>345</v>
      </c>
      <c r="C4" s="159"/>
      <c r="D4" s="159"/>
      <c r="E4" s="159"/>
      <c r="F4" s="160"/>
    </row>
    <row r="5" spans="1:6" x14ac:dyDescent="0.2">
      <c r="B5" s="166" t="s">
        <v>346</v>
      </c>
      <c r="C5" s="164" t="s">
        <v>150</v>
      </c>
      <c r="D5" s="161" t="s">
        <v>347</v>
      </c>
      <c r="E5" s="162"/>
      <c r="F5" s="163"/>
    </row>
    <row r="6" spans="1:6" x14ac:dyDescent="0.2">
      <c r="B6" s="166"/>
      <c r="C6" s="165"/>
      <c r="D6" s="88" t="s">
        <v>331</v>
      </c>
      <c r="E6" s="88" t="s">
        <v>332</v>
      </c>
      <c r="F6" s="88" t="s">
        <v>348</v>
      </c>
    </row>
    <row r="7" spans="1:6" x14ac:dyDescent="0.2">
      <c r="B7" s="34" t="s">
        <v>349</v>
      </c>
      <c r="C7" s="89">
        <v>0</v>
      </c>
      <c r="D7" s="90">
        <v>0</v>
      </c>
      <c r="E7" s="90">
        <v>0</v>
      </c>
      <c r="F7" s="91">
        <v>0</v>
      </c>
    </row>
    <row r="8" spans="1:6" x14ac:dyDescent="0.2">
      <c r="B8" s="34" t="s">
        <v>350</v>
      </c>
      <c r="C8" s="92">
        <v>0</v>
      </c>
      <c r="D8" s="93">
        <v>0</v>
      </c>
      <c r="E8" s="93">
        <v>0</v>
      </c>
      <c r="F8" s="91">
        <v>0</v>
      </c>
    </row>
    <row r="9" spans="1:6" x14ac:dyDescent="0.2">
      <c r="B9" s="34" t="s">
        <v>351</v>
      </c>
      <c r="C9" s="92">
        <v>9</v>
      </c>
      <c r="D9" s="93">
        <v>3</v>
      </c>
      <c r="E9" s="93">
        <v>18</v>
      </c>
      <c r="F9" s="91">
        <v>21</v>
      </c>
    </row>
    <row r="10" spans="1:6" x14ac:dyDescent="0.2">
      <c r="B10" s="34" t="s">
        <v>352</v>
      </c>
      <c r="C10" s="92">
        <v>1</v>
      </c>
      <c r="D10" s="93">
        <v>2</v>
      </c>
      <c r="E10" s="93">
        <v>7</v>
      </c>
      <c r="F10" s="91">
        <v>9</v>
      </c>
    </row>
    <row r="11" spans="1:6" x14ac:dyDescent="0.2">
      <c r="B11" s="34" t="s">
        <v>353</v>
      </c>
      <c r="C11" s="92">
        <v>3</v>
      </c>
      <c r="D11" s="93">
        <v>7</v>
      </c>
      <c r="E11" s="93">
        <v>70</v>
      </c>
      <c r="F11" s="91">
        <v>77</v>
      </c>
    </row>
    <row r="12" spans="1:6" x14ac:dyDescent="0.2">
      <c r="B12" s="34" t="s">
        <v>354</v>
      </c>
      <c r="C12" s="92">
        <v>1</v>
      </c>
      <c r="D12" s="93">
        <v>0</v>
      </c>
      <c r="E12" s="93">
        <v>9</v>
      </c>
      <c r="F12" s="91">
        <v>9</v>
      </c>
    </row>
    <row r="13" spans="1:6" x14ac:dyDescent="0.2">
      <c r="B13" s="34" t="s">
        <v>355</v>
      </c>
      <c r="C13" s="92">
        <v>0</v>
      </c>
      <c r="D13" s="93">
        <v>0</v>
      </c>
      <c r="E13" s="93">
        <v>0</v>
      </c>
      <c r="F13" s="91">
        <v>0</v>
      </c>
    </row>
    <row r="14" spans="1:6" x14ac:dyDescent="0.2">
      <c r="B14" s="34" t="s">
        <v>356</v>
      </c>
      <c r="C14" s="92">
        <v>0</v>
      </c>
      <c r="D14" s="93">
        <v>0</v>
      </c>
      <c r="E14" s="93">
        <v>0</v>
      </c>
      <c r="F14" s="91">
        <v>0</v>
      </c>
    </row>
    <row r="15" spans="1:6" x14ac:dyDescent="0.2">
      <c r="B15" s="34" t="s">
        <v>357</v>
      </c>
      <c r="C15" s="92">
        <v>1</v>
      </c>
      <c r="D15" s="93">
        <v>6</v>
      </c>
      <c r="E15" s="93">
        <v>34</v>
      </c>
      <c r="F15" s="91">
        <v>40</v>
      </c>
    </row>
    <row r="16" spans="1:6" x14ac:dyDescent="0.2">
      <c r="B16" s="66" t="s">
        <v>333</v>
      </c>
      <c r="C16" s="94">
        <v>15</v>
      </c>
      <c r="D16" s="94">
        <v>18</v>
      </c>
      <c r="E16" s="94">
        <v>138</v>
      </c>
      <c r="F16" s="95">
        <v>156</v>
      </c>
    </row>
    <row r="19" spans="1:3" x14ac:dyDescent="0.2">
      <c r="A19" s="7" t="s">
        <v>383</v>
      </c>
    </row>
    <row r="21" spans="1:3" x14ac:dyDescent="0.2">
      <c r="A21" s="8" t="s">
        <v>358</v>
      </c>
      <c r="B21" s="96"/>
    </row>
    <row r="22" spans="1:3" x14ac:dyDescent="0.2">
      <c r="A22" s="8" t="s">
        <v>359</v>
      </c>
    </row>
    <row r="27" spans="1:3" x14ac:dyDescent="0.2">
      <c r="C27" s="3"/>
    </row>
  </sheetData>
  <mergeCells count="4">
    <mergeCell ref="B4:F4"/>
    <mergeCell ref="D5:F5"/>
    <mergeCell ref="C5:C6"/>
    <mergeCell ref="B5:B6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V10"/>
  <sheetViews>
    <sheetView workbookViewId="0"/>
  </sheetViews>
  <sheetFormatPr defaultRowHeight="12.75" x14ac:dyDescent="0.2"/>
  <cols>
    <col min="1" max="1" width="31.7109375" style="16" bestFit="1" customWidth="1"/>
    <col min="2" max="16384" width="9.140625" style="16"/>
  </cols>
  <sheetData>
    <row r="1" spans="1:22" x14ac:dyDescent="0.2">
      <c r="A1" s="1" t="s">
        <v>16</v>
      </c>
      <c r="B1"/>
      <c r="C1"/>
      <c r="D1"/>
      <c r="E1"/>
      <c r="F1"/>
      <c r="G1"/>
      <c r="H1"/>
      <c r="I1"/>
      <c r="J1"/>
      <c r="K1"/>
    </row>
    <row r="2" spans="1:22" x14ac:dyDescent="0.2">
      <c r="A2"/>
      <c r="B2"/>
      <c r="C2"/>
      <c r="D2"/>
      <c r="E2"/>
      <c r="F2"/>
      <c r="G2"/>
      <c r="H2"/>
      <c r="I2"/>
      <c r="J2"/>
      <c r="K2"/>
    </row>
    <row r="3" spans="1:22" customFormat="1" x14ac:dyDescent="0.2">
      <c r="A3" s="133" t="s">
        <v>394</v>
      </c>
      <c r="B3" s="146"/>
      <c r="C3" s="146"/>
      <c r="D3" s="146"/>
      <c r="E3" s="146"/>
      <c r="F3" s="146"/>
      <c r="G3" s="147"/>
    </row>
    <row r="4" spans="1:22" customFormat="1" ht="25.5" customHeight="1" x14ac:dyDescent="0.2">
      <c r="A4" s="148"/>
      <c r="B4" s="149" t="s">
        <v>360</v>
      </c>
      <c r="C4" s="150"/>
      <c r="D4" s="149" t="s">
        <v>361</v>
      </c>
      <c r="E4" s="150"/>
      <c r="F4" s="151" t="s">
        <v>6</v>
      </c>
      <c r="G4" s="152"/>
    </row>
    <row r="5" spans="1:22" customFormat="1" ht="25.5" x14ac:dyDescent="0.2">
      <c r="A5" s="153"/>
      <c r="B5" s="153" t="s">
        <v>103</v>
      </c>
      <c r="C5" s="153" t="s">
        <v>104</v>
      </c>
      <c r="D5" s="153" t="s">
        <v>103</v>
      </c>
      <c r="E5" s="153" t="s">
        <v>104</v>
      </c>
      <c r="F5" s="153" t="s">
        <v>103</v>
      </c>
      <c r="G5" s="153" t="s">
        <v>104</v>
      </c>
    </row>
    <row r="6" spans="1:22" customFormat="1" x14ac:dyDescent="0.2">
      <c r="A6" s="154" t="s">
        <v>112</v>
      </c>
      <c r="B6" s="155" t="s">
        <v>369</v>
      </c>
      <c r="C6" s="155" t="s">
        <v>369</v>
      </c>
      <c r="D6" s="155" t="s">
        <v>369</v>
      </c>
      <c r="E6" s="155" t="s">
        <v>369</v>
      </c>
      <c r="F6" s="155">
        <v>3060</v>
      </c>
      <c r="G6" s="155">
        <v>6944</v>
      </c>
    </row>
    <row r="7" spans="1:22" x14ac:dyDescent="0.2">
      <c r="A7"/>
      <c r="B7"/>
      <c r="C7"/>
      <c r="D7"/>
      <c r="E7"/>
      <c r="F7"/>
      <c r="G7"/>
      <c r="L7"/>
      <c r="M7"/>
      <c r="N7"/>
      <c r="O7"/>
      <c r="P7"/>
      <c r="Q7"/>
      <c r="R7"/>
      <c r="S7"/>
      <c r="T7"/>
      <c r="U7"/>
      <c r="V7"/>
    </row>
    <row r="8" spans="1:22" x14ac:dyDescent="0.2">
      <c r="A8" s="7" t="s">
        <v>371</v>
      </c>
      <c r="B8"/>
      <c r="C8"/>
      <c r="D8"/>
      <c r="E8"/>
      <c r="F8"/>
      <c r="G8"/>
      <c r="H8" s="21"/>
      <c r="I8" s="21"/>
      <c r="J8" s="21"/>
      <c r="K8" s="21"/>
      <c r="L8"/>
      <c r="M8"/>
      <c r="N8"/>
      <c r="O8"/>
      <c r="P8"/>
      <c r="Q8"/>
      <c r="R8"/>
      <c r="S8"/>
      <c r="T8"/>
      <c r="U8"/>
      <c r="V8"/>
    </row>
    <row r="9" spans="1:22" x14ac:dyDescent="0.2">
      <c r="A9" s="103" t="s">
        <v>395</v>
      </c>
      <c r="B9"/>
      <c r="C9"/>
      <c r="D9"/>
      <c r="E9"/>
      <c r="F9"/>
      <c r="G9"/>
      <c r="H9" s="21"/>
      <c r="I9" s="21"/>
      <c r="J9" s="21"/>
      <c r="K9" s="21"/>
      <c r="L9"/>
      <c r="M9"/>
      <c r="N9"/>
      <c r="O9"/>
      <c r="P9"/>
      <c r="Q9"/>
      <c r="R9"/>
      <c r="S9"/>
      <c r="T9"/>
      <c r="U9"/>
      <c r="V9"/>
    </row>
    <row r="10" spans="1:22" x14ac:dyDescent="0.2">
      <c r="A10" s="103"/>
      <c r="B10"/>
      <c r="C10"/>
      <c r="D10"/>
      <c r="E10"/>
      <c r="F10"/>
      <c r="G10"/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Popolazione</vt:lpstr>
      <vt:lpstr>RI-SEDI</vt:lpstr>
      <vt:lpstr>RI-UL</vt:lpstr>
      <vt:lpstr>Censimento Agricoltura</vt:lpstr>
      <vt:lpstr>Censimento Non-profit</vt:lpstr>
      <vt:lpstr>Censimento Industria</vt:lpstr>
      <vt:lpstr>Censimento Lavoro</vt:lpstr>
      <vt:lpstr>Censimento Istituz.Pubbliche</vt:lpstr>
      <vt:lpstr>Turismo</vt:lpstr>
      <vt:lpstr>Finanza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consip</dc:creator>
  <cp:lastModifiedBy>Sella Elisabetta - cvi0629</cp:lastModifiedBy>
  <cp:lastPrinted>2007-03-14T10:29:37Z</cp:lastPrinted>
  <dcterms:created xsi:type="dcterms:W3CDTF">2006-11-07T09:55:40Z</dcterms:created>
  <dcterms:modified xsi:type="dcterms:W3CDTF">2023-12-01T10:14:25Z</dcterms:modified>
</cp:coreProperties>
</file>